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ПИТАНИЕ\Новое меню Института отраслевого питания\лечебное меню для отправки\"/>
    </mc:Choice>
  </mc:AlternateContent>
  <bookViews>
    <workbookView xWindow="0" yWindow="0" windowWidth="28800" windowHeight="12435" tabRatio="874"/>
  </bookViews>
  <sheets>
    <sheet name="Предельные величины ХЕ" sheetId="127" r:id="rId1"/>
    <sheet name="Колораж" sheetId="128" r:id="rId2"/>
    <sheet name="Меню СД" sheetId="126" r:id="rId3"/>
    <sheet name="Расчёт ХЭХ" sheetId="130" r:id="rId4"/>
    <sheet name="соотношение ЭЦ" sheetId="71" r:id="rId5"/>
    <sheet name="Коррекция сахара и жира" sheetId="131" r:id="rId6"/>
  </sheets>
  <definedNames>
    <definedName name="_xlnm._FilterDatabase" localSheetId="2" hidden="1">'Меню СД'!$A$7:$P$289</definedName>
    <definedName name="_xlnm.Print_Area" localSheetId="2">'Меню СД'!$A$1:$P$291</definedName>
    <definedName name="_xlnm.Print_Area" localSheetId="4">'соотношение ЭЦ'!$A$1:$P$64</definedName>
  </definedNames>
  <calcPr calcId="152511" iterateDelta="1E-4"/>
</workbook>
</file>

<file path=xl/calcChain.xml><?xml version="1.0" encoding="utf-8"?>
<calcChain xmlns="http://schemas.openxmlformats.org/spreadsheetml/2006/main">
  <c r="I9" i="131" l="1"/>
  <c r="I10" i="131"/>
  <c r="I11" i="131"/>
  <c r="I12" i="131"/>
  <c r="I13" i="131"/>
  <c r="I14" i="131"/>
  <c r="I15" i="131"/>
  <c r="I16" i="131"/>
  <c r="I17" i="131"/>
  <c r="I18" i="131"/>
  <c r="I19" i="131"/>
  <c r="I20" i="131"/>
  <c r="I21" i="131"/>
  <c r="I52" i="131"/>
  <c r="I53" i="131"/>
  <c r="I45" i="131"/>
  <c r="I41" i="131"/>
  <c r="I36" i="131"/>
  <c r="I54" i="131" l="1"/>
  <c r="I51" i="131"/>
  <c r="I50" i="131"/>
  <c r="I49" i="131"/>
  <c r="I48" i="131"/>
  <c r="I47" i="131"/>
  <c r="I46" i="131"/>
  <c r="I44" i="131"/>
  <c r="I43" i="131"/>
  <c r="I42" i="131"/>
  <c r="I40" i="131"/>
  <c r="I39" i="131"/>
  <c r="I38" i="131"/>
  <c r="I37" i="131"/>
  <c r="I35" i="131"/>
  <c r="I8" i="131"/>
  <c r="C25" i="126" l="1"/>
  <c r="D288" i="126"/>
  <c r="C288" i="126"/>
  <c r="D287" i="126"/>
  <c r="D286" i="126"/>
  <c r="D285" i="126"/>
  <c r="D283" i="126"/>
  <c r="C283" i="126"/>
  <c r="D282" i="126"/>
  <c r="D281" i="126"/>
  <c r="D280" i="126"/>
  <c r="D279" i="126"/>
  <c r="D278" i="126"/>
  <c r="D276" i="126"/>
  <c r="C276" i="126"/>
  <c r="D275" i="126"/>
  <c r="D274" i="126"/>
  <c r="D273" i="126"/>
  <c r="D271" i="126"/>
  <c r="C271" i="126"/>
  <c r="D270" i="126"/>
  <c r="D269" i="126"/>
  <c r="D268" i="126"/>
  <c r="D267" i="126"/>
  <c r="D266" i="126"/>
  <c r="D260" i="126"/>
  <c r="C260" i="126"/>
  <c r="D259" i="126"/>
  <c r="D258" i="126"/>
  <c r="D257" i="126"/>
  <c r="D255" i="126"/>
  <c r="C255" i="126"/>
  <c r="D254" i="126"/>
  <c r="D253" i="126"/>
  <c r="D252" i="126"/>
  <c r="D251" i="126"/>
  <c r="D249" i="126"/>
  <c r="D247" i="126"/>
  <c r="C247" i="126"/>
  <c r="D246" i="126"/>
  <c r="D245" i="126"/>
  <c r="D244" i="126"/>
  <c r="D242" i="126"/>
  <c r="C242" i="126"/>
  <c r="D241" i="126"/>
  <c r="D240" i="126"/>
  <c r="D239" i="126"/>
  <c r="D238" i="126"/>
  <c r="D232" i="126"/>
  <c r="C232" i="126"/>
  <c r="D231" i="126"/>
  <c r="D230" i="126"/>
  <c r="D229" i="126"/>
  <c r="D227" i="126"/>
  <c r="C227" i="126"/>
  <c r="D226" i="126"/>
  <c r="D225" i="126"/>
  <c r="D224" i="126"/>
  <c r="D223" i="126"/>
  <c r="D222" i="126"/>
  <c r="D221" i="126"/>
  <c r="D219" i="126"/>
  <c r="C219" i="126"/>
  <c r="D218" i="126"/>
  <c r="D217" i="126"/>
  <c r="D216" i="126"/>
  <c r="D214" i="126"/>
  <c r="C214" i="126"/>
  <c r="D213" i="126"/>
  <c r="D212" i="126"/>
  <c r="D211" i="126"/>
  <c r="D204" i="126"/>
  <c r="C204" i="126"/>
  <c r="D203" i="126"/>
  <c r="D202" i="126"/>
  <c r="D201" i="126"/>
  <c r="D199" i="126"/>
  <c r="C199" i="126"/>
  <c r="D198" i="126"/>
  <c r="D197" i="126"/>
  <c r="D196" i="126"/>
  <c r="D193" i="126"/>
  <c r="D191" i="126"/>
  <c r="C191" i="126"/>
  <c r="D190" i="126"/>
  <c r="D189" i="126"/>
  <c r="D188" i="126"/>
  <c r="D186" i="126"/>
  <c r="C186" i="126"/>
  <c r="D185" i="126"/>
  <c r="D184" i="126"/>
  <c r="D183" i="126"/>
  <c r="D182" i="126"/>
  <c r="D176" i="126"/>
  <c r="C176" i="126"/>
  <c r="D175" i="126"/>
  <c r="D174" i="126"/>
  <c r="D173" i="126"/>
  <c r="D171" i="126"/>
  <c r="C171" i="126"/>
  <c r="D170" i="126"/>
  <c r="D169" i="126"/>
  <c r="D168" i="126"/>
  <c r="D167" i="126"/>
  <c r="D165" i="126"/>
  <c r="D163" i="126"/>
  <c r="C163" i="126"/>
  <c r="D162" i="126"/>
  <c r="D161" i="126"/>
  <c r="D160" i="126"/>
  <c r="D158" i="126"/>
  <c r="C158" i="126"/>
  <c r="D157" i="126"/>
  <c r="D156" i="126"/>
  <c r="D154" i="126"/>
  <c r="D153" i="126"/>
  <c r="D147" i="126"/>
  <c r="C147" i="126"/>
  <c r="D146" i="126"/>
  <c r="D145" i="126"/>
  <c r="D144" i="126"/>
  <c r="D142" i="126"/>
  <c r="C142" i="126"/>
  <c r="D141" i="126"/>
  <c r="D140" i="126"/>
  <c r="D139" i="126"/>
  <c r="D136" i="126"/>
  <c r="D134" i="126"/>
  <c r="C134" i="126"/>
  <c r="D133" i="126"/>
  <c r="D132" i="126"/>
  <c r="D131" i="126"/>
  <c r="D129" i="126"/>
  <c r="C129" i="126"/>
  <c r="D128" i="126"/>
  <c r="D127" i="126"/>
  <c r="D126" i="126"/>
  <c r="D125" i="126"/>
  <c r="D124" i="126"/>
  <c r="D118" i="126"/>
  <c r="C118" i="126"/>
  <c r="D117" i="126"/>
  <c r="D116" i="126"/>
  <c r="D115" i="126"/>
  <c r="D113" i="126"/>
  <c r="C113" i="126"/>
  <c r="D112" i="126"/>
  <c r="D111" i="126"/>
  <c r="D110" i="126"/>
  <c r="D108" i="126"/>
  <c r="D107" i="126"/>
  <c r="D105" i="126"/>
  <c r="C105" i="126"/>
  <c r="D104" i="126"/>
  <c r="D103" i="126"/>
  <c r="D102" i="126"/>
  <c r="D100" i="126"/>
  <c r="C100" i="126"/>
  <c r="D99" i="126"/>
  <c r="D98" i="126"/>
  <c r="D97" i="126"/>
  <c r="D96" i="126"/>
  <c r="D94" i="126"/>
  <c r="D88" i="126"/>
  <c r="C88" i="126"/>
  <c r="D87" i="126"/>
  <c r="D86" i="126"/>
  <c r="D85" i="126"/>
  <c r="D83" i="126"/>
  <c r="C83" i="126"/>
  <c r="D82" i="126"/>
  <c r="D81" i="126"/>
  <c r="D80" i="126"/>
  <c r="D77" i="126"/>
  <c r="D75" i="126"/>
  <c r="C75" i="126"/>
  <c r="D74" i="126"/>
  <c r="D73" i="126"/>
  <c r="D72" i="126"/>
  <c r="D70" i="126"/>
  <c r="C70" i="126"/>
  <c r="D69" i="126"/>
  <c r="D68" i="126"/>
  <c r="D67" i="126"/>
  <c r="D66" i="126"/>
  <c r="D65" i="126"/>
  <c r="D59" i="126"/>
  <c r="C59" i="126"/>
  <c r="D58" i="126"/>
  <c r="D57" i="126"/>
  <c r="D56" i="126"/>
  <c r="D54" i="126"/>
  <c r="C54" i="126"/>
  <c r="D53" i="126"/>
  <c r="D52" i="126"/>
  <c r="D51" i="126"/>
  <c r="D50" i="126"/>
  <c r="D49" i="126"/>
  <c r="D47" i="126"/>
  <c r="C47" i="126"/>
  <c r="D46" i="126"/>
  <c r="D45" i="126"/>
  <c r="D44" i="126"/>
  <c r="D42" i="126"/>
  <c r="C42" i="126"/>
  <c r="D41" i="126"/>
  <c r="D40" i="126"/>
  <c r="D39" i="126"/>
  <c r="D38" i="126"/>
  <c r="D37" i="126"/>
  <c r="D36" i="126"/>
  <c r="D30" i="126"/>
  <c r="C30" i="126"/>
  <c r="D29" i="126"/>
  <c r="D28" i="126"/>
  <c r="D27" i="126"/>
  <c r="D25" i="126"/>
  <c r="D24" i="126"/>
  <c r="D23" i="126"/>
  <c r="D22" i="126"/>
  <c r="D19" i="126"/>
  <c r="D17" i="126"/>
  <c r="C17" i="126"/>
  <c r="D16" i="126"/>
  <c r="D15" i="126"/>
  <c r="D14" i="126"/>
  <c r="D12" i="126"/>
  <c r="C12" i="126"/>
  <c r="D11" i="126"/>
  <c r="D10" i="126"/>
  <c r="D8" i="126"/>
  <c r="D7" i="126"/>
</calcChain>
</file>

<file path=xl/sharedStrings.xml><?xml version="1.0" encoding="utf-8"?>
<sst xmlns="http://schemas.openxmlformats.org/spreadsheetml/2006/main" count="922" uniqueCount="346">
  <si>
    <t>Масса порции</t>
  </si>
  <si>
    <t>Пищевые вещества (г)</t>
  </si>
  <si>
    <t>Б</t>
  </si>
  <si>
    <t>Ж</t>
  </si>
  <si>
    <t>У</t>
  </si>
  <si>
    <t>Соотношение БЖУ в % от ЭЦ</t>
  </si>
  <si>
    <t>Итого за обед</t>
  </si>
  <si>
    <t>Обед</t>
  </si>
  <si>
    <t>Витамины (мг)</t>
  </si>
  <si>
    <t>Минеральные вещества (мг)</t>
  </si>
  <si>
    <t>В1</t>
  </si>
  <si>
    <t>С</t>
  </si>
  <si>
    <t>А (мкг)</t>
  </si>
  <si>
    <t>Е</t>
  </si>
  <si>
    <t>Са</t>
  </si>
  <si>
    <t>Р</t>
  </si>
  <si>
    <t>Mg</t>
  </si>
  <si>
    <t>Fe</t>
  </si>
  <si>
    <t>Хлеб ржаной</t>
  </si>
  <si>
    <t>Всего за Пятница-2</t>
  </si>
  <si>
    <t>Итого за Обед</t>
  </si>
  <si>
    <t>Итого за _Завтрак</t>
  </si>
  <si>
    <t>_Завтрак</t>
  </si>
  <si>
    <t>День/неделя: Пятница-2</t>
  </si>
  <si>
    <t>Всего за Четверг-2</t>
  </si>
  <si>
    <t>День/неделя: Четверг-2</t>
  </si>
  <si>
    <t>Всего за Среда-2</t>
  </si>
  <si>
    <t>День/неделя: Среда-2</t>
  </si>
  <si>
    <t>Всего за Вторник-2</t>
  </si>
  <si>
    <t>День/неделя: Вторник-2</t>
  </si>
  <si>
    <t>Всего за Понедельник-2</t>
  </si>
  <si>
    <t>День/неделя: Понедельник-2</t>
  </si>
  <si>
    <t>Всего за Пятница-1</t>
  </si>
  <si>
    <t>День/неделя: Пятница-1</t>
  </si>
  <si>
    <t>Всего за Четверг-1</t>
  </si>
  <si>
    <t>День/неделя: Четверг-1</t>
  </si>
  <si>
    <t>Всего за Среда-1</t>
  </si>
  <si>
    <t>День/неделя: Среда-1</t>
  </si>
  <si>
    <t>Всего за Вторник-1</t>
  </si>
  <si>
    <t>День/неделя: Вторник-1</t>
  </si>
  <si>
    <t>Всего за Понедельник-1</t>
  </si>
  <si>
    <t>Энергетическая ценность (ккал)</t>
  </si>
  <si>
    <t>Наименование дней недели, блюд</t>
  </si>
  <si>
    <t>№ рец.</t>
  </si>
  <si>
    <t>Салат из свеклы с зелёным горошком</t>
  </si>
  <si>
    <t>Каша гречневая рассыпчатая</t>
  </si>
  <si>
    <t>Хлеб ржано- пшеничный</t>
  </si>
  <si>
    <t>День/неделя: Понедельник-1</t>
  </si>
  <si>
    <t>Итого за завтраки</t>
  </si>
  <si>
    <t>Среднее значение за завтраки</t>
  </si>
  <si>
    <t>Среднее значение за обеды</t>
  </si>
  <si>
    <t xml:space="preserve">Итого за весь период </t>
  </si>
  <si>
    <t xml:space="preserve">Среднее значение </t>
  </si>
  <si>
    <t>Вторник - 1</t>
  </si>
  <si>
    <t>Среда - 1</t>
  </si>
  <si>
    <t>Вторник - 2</t>
  </si>
  <si>
    <t>Среда - 2</t>
  </si>
  <si>
    <t>Завтраки</t>
  </si>
  <si>
    <t>Выполнение БЖУ</t>
  </si>
  <si>
    <t>Соотношение БЖУ</t>
  </si>
  <si>
    <t>ЭЦ</t>
  </si>
  <si>
    <t>Понедельник - 1</t>
  </si>
  <si>
    <t>Четверг - 1</t>
  </si>
  <si>
    <t>Пятница - 1</t>
  </si>
  <si>
    <t>Понедельник - 2</t>
  </si>
  <si>
    <t>Четверг - 2</t>
  </si>
  <si>
    <t>Пятница - 2</t>
  </si>
  <si>
    <t xml:space="preserve">Среднее </t>
  </si>
  <si>
    <t>Обеды</t>
  </si>
  <si>
    <t>Винегрет овощной</t>
  </si>
  <si>
    <t>Полдник</t>
  </si>
  <si>
    <t>Итого за Полдник</t>
  </si>
  <si>
    <t>Рагу из овощей</t>
  </si>
  <si>
    <t>Капуста тушеная</t>
  </si>
  <si>
    <t>Салат из моркови с яблоками и клюквой</t>
  </si>
  <si>
    <t>Итого за полдники</t>
  </si>
  <si>
    <t>Среднее значение за полдники</t>
  </si>
  <si>
    <t>Полдники</t>
  </si>
  <si>
    <t>4М</t>
  </si>
  <si>
    <t xml:space="preserve">Йогурт </t>
  </si>
  <si>
    <t>Фрукты (мандарины)</t>
  </si>
  <si>
    <t xml:space="preserve">Фрукты (яблоки) </t>
  </si>
  <si>
    <t xml:space="preserve">Суп картофельный с бобовыми на курином бульоне </t>
  </si>
  <si>
    <t>Фрукты (яблоки)</t>
  </si>
  <si>
    <t>ХЕ</t>
  </si>
  <si>
    <t>Второй завтрак</t>
  </si>
  <si>
    <t>Национальное руководство. Нутрициология и клиническая диетология, ред, В.А. Тутельян, изд. ГЭОТАР-Медиа, 2020</t>
  </si>
  <si>
    <t>Руководство для практикующих врачей. Рациональная фармакотерапия детских заболеваний, ред. А.А. Баранов, изд. Литерра, 2007</t>
  </si>
  <si>
    <t>Руководство по лечебному питанию детей, ред. К.С. Лододо, Т.Э, Боровик изд. М-Медицина, 2000</t>
  </si>
  <si>
    <t>СанПиН 2.3/2.4 3590-19</t>
  </si>
  <si>
    <t>7-10 лет</t>
  </si>
  <si>
    <t>15-16</t>
  </si>
  <si>
    <t>5-6 лет</t>
  </si>
  <si>
    <t>15-19</t>
  </si>
  <si>
    <t>не регламентирует</t>
  </si>
  <si>
    <t>11-14 лет мальчики</t>
  </si>
  <si>
    <t>18-20</t>
  </si>
  <si>
    <t>7-9 лет</t>
  </si>
  <si>
    <t>18-22,5</t>
  </si>
  <si>
    <t>11-14 лет девочки</t>
  </si>
  <si>
    <t>16-17</t>
  </si>
  <si>
    <t>10-11 лет</t>
  </si>
  <si>
    <t>20-25</t>
  </si>
  <si>
    <t>15-18  юноши</t>
  </si>
  <si>
    <t>19-21</t>
  </si>
  <si>
    <t>12-13 лет</t>
  </si>
  <si>
    <t>22-27,5</t>
  </si>
  <si>
    <t>15-18  девушки</t>
  </si>
  <si>
    <t>17-18</t>
  </si>
  <si>
    <t>14-15 лет</t>
  </si>
  <si>
    <t>26-31</t>
  </si>
  <si>
    <t>СанПиН 2.3/2.4 3590-90</t>
  </si>
  <si>
    <t>Национальное руководство. Нутрициология и клиническая диетология, ред, В.А. Тутельян, изд. ГЭОТАР-Медиа, 2020; Руководство для практикующих врачей. Рациональная фармакотерапия детских заболеваний, ред. А.А. Баранов, изд. Литерра, 2007</t>
  </si>
  <si>
    <t>Возраст</t>
  </si>
  <si>
    <t xml:space="preserve">с 7 до 11 лет   </t>
  </si>
  <si>
    <t xml:space="preserve">с 12 лет и старше  </t>
  </si>
  <si>
    <t>Суточная калорийность</t>
  </si>
  <si>
    <t>не регламентировано</t>
  </si>
  <si>
    <t>Белки</t>
  </si>
  <si>
    <t>Жиры</t>
  </si>
  <si>
    <t>Углеводы</t>
  </si>
  <si>
    <t>ХЕ\сутки</t>
  </si>
  <si>
    <t>28**</t>
  </si>
  <si>
    <t>32**</t>
  </si>
  <si>
    <t xml:space="preserve">* Расчетные данные исходя нормы </t>
  </si>
  <si>
    <t>** Расчетные данные исходя из соотношения  1 ХЕ =12 г. углеводов</t>
  </si>
  <si>
    <t>Компот из сухофруктов со стевией</t>
  </si>
  <si>
    <t>Какао с молоком со стевией</t>
  </si>
  <si>
    <t>Чай со стевией</t>
  </si>
  <si>
    <t>Компот из черной смородины со стевией</t>
  </si>
  <si>
    <t>Кофейный напиток с молоком со стевией</t>
  </si>
  <si>
    <t>Компот из свежих яблок со стевией</t>
  </si>
  <si>
    <t>Чай с лимоном со стевией</t>
  </si>
  <si>
    <t>Каша перловая рассыпчатая</t>
  </si>
  <si>
    <t>Компот из свежих груш со стевией</t>
  </si>
  <si>
    <t>Итого за Второй завтрак</t>
  </si>
  <si>
    <t>Расчетная норма по МР 2.4.0162-19</t>
  </si>
  <si>
    <t xml:space="preserve">Выполнение МР, % от суточной нормы </t>
  </si>
  <si>
    <t>Возраст 7-11 лет</t>
  </si>
  <si>
    <t xml:space="preserve">100 % Норма МР </t>
  </si>
  <si>
    <t>Цена</t>
  </si>
  <si>
    <t>Итого за второй завтрак</t>
  </si>
  <si>
    <t>7-11 лет</t>
  </si>
  <si>
    <t>12-18 лет</t>
  </si>
  <si>
    <t>Соотношение БЖУ к ЭЦ</t>
  </si>
  <si>
    <t>Обоснование потребности в пищевых веществах и энергии для больных сахарным диабетом</t>
  </si>
  <si>
    <t>Принимаемые в качестве критерия величины</t>
  </si>
  <si>
    <t>Каша жидкая молочная из овсяной  крупы</t>
  </si>
  <si>
    <t>Бутерброд с отварными мясными продуктами, 36/24</t>
  </si>
  <si>
    <t xml:space="preserve">Кофейный напиток с молоком </t>
  </si>
  <si>
    <t xml:space="preserve">Фрукты </t>
  </si>
  <si>
    <t xml:space="preserve">Смесь из сухофруктов </t>
  </si>
  <si>
    <t xml:space="preserve">Фрукты (мандарины) </t>
  </si>
  <si>
    <t>67М/СД</t>
  </si>
  <si>
    <t>Сыр порционно</t>
  </si>
  <si>
    <t>Биточки с соусом сметанным, 80/30</t>
  </si>
  <si>
    <t>Пюре из бобовых с маслом</t>
  </si>
  <si>
    <t>Компот из сухофруктов с сиропом стевии</t>
  </si>
  <si>
    <t>268М/330М/СД</t>
  </si>
  <si>
    <t>Смесь из сухофруктов</t>
  </si>
  <si>
    <t>Подгарнировка из овощей свежих (огурцы)</t>
  </si>
  <si>
    <t>Гуляш из говядины, 45/45</t>
  </si>
  <si>
    <t>Йогурт</t>
  </si>
  <si>
    <t>259М/СД</t>
  </si>
  <si>
    <t xml:space="preserve">Салат из белокачанной капусты с яблоками </t>
  </si>
  <si>
    <t xml:space="preserve">Жаркое по-домашнему </t>
  </si>
  <si>
    <t xml:space="preserve">Пудинг творожный </t>
  </si>
  <si>
    <t>Салат Мозайка</t>
  </si>
  <si>
    <t>94К/СД</t>
  </si>
  <si>
    <t>Котлета «Медвежья лапка» с томатно-сметанным соусом, 80/30</t>
  </si>
  <si>
    <t xml:space="preserve">Овощи припущенные с маслом </t>
  </si>
  <si>
    <t>Подгарнировка из овощей свежих (помидоры)</t>
  </si>
  <si>
    <t>Куриное филе запеченое с соусом сметанным, 80/30</t>
  </si>
  <si>
    <t>Котлеты или биточки рыбные с соусом сметанным, 80/30</t>
  </si>
  <si>
    <t>234М/330М/СД</t>
  </si>
  <si>
    <t>320К/330М/СД</t>
  </si>
  <si>
    <t>Подгарнировка из зелёного горошка</t>
  </si>
  <si>
    <t xml:space="preserve">Омлет с отварным картофелем </t>
  </si>
  <si>
    <t>Чай с лимоном с сиропом стевии</t>
  </si>
  <si>
    <t>Котлеты рубленные из птицы с томатно-сметанным соусом, 80/30</t>
  </si>
  <si>
    <t>294М/331М/СД</t>
  </si>
  <si>
    <t xml:space="preserve">Говядина тушеная </t>
  </si>
  <si>
    <t>Плов из птицы</t>
  </si>
  <si>
    <t>Каша вязкая  молочная из кукурузной  крупы со стевией</t>
  </si>
  <si>
    <t>Фрукты (яблоки) потери</t>
  </si>
  <si>
    <t>Салат из свеклы отварной</t>
  </si>
  <si>
    <t>Бефстроганов из отварной говядины, 45/45 г.</t>
  </si>
  <si>
    <t>Плов из отварной говядины</t>
  </si>
  <si>
    <t xml:space="preserve">Салат из моркови с курагой </t>
  </si>
  <si>
    <t>Котлеты рубленные из птицы с соусом овощным, 80/30</t>
  </si>
  <si>
    <t>Запеканка творожная с соусом абрикосовым, 160/30</t>
  </si>
  <si>
    <t>223М/326М/СД</t>
  </si>
  <si>
    <t>53М/СД</t>
  </si>
  <si>
    <t xml:space="preserve">Уха Ростовская </t>
  </si>
  <si>
    <t>Подгарнировка  из овощей свежих (огурец)</t>
  </si>
  <si>
    <t>Птица тушенная в соусе с овощами</t>
  </si>
  <si>
    <t>Салат из моркови, яблок и апельсинов</t>
  </si>
  <si>
    <t>Рыба запеченая под молочным соусом</t>
  </si>
  <si>
    <t xml:space="preserve">Суп крестьянский с крупой на курином бульоне </t>
  </si>
  <si>
    <t xml:space="preserve">Плов из птицы </t>
  </si>
  <si>
    <t>171М/СД</t>
  </si>
  <si>
    <t>Печень по- строгановски, 45/45</t>
  </si>
  <si>
    <t xml:space="preserve">Предельные величины хлебных единиц (ХЕ) в сутки </t>
  </si>
  <si>
    <t>МР 2.4.0162-19 «Особенности организации питания детей, страдающих сахарным диабетом и иными заболеваниями, сопровождающимися ограничениями в питании (в образовательных и оздоровительных организациях)"</t>
  </si>
  <si>
    <t>15-16 лет</t>
  </si>
  <si>
    <t>15-19 лет</t>
  </si>
  <si>
    <t>Показатели</t>
  </si>
  <si>
    <t>Расчет нормы по таблице № 4 к МР 2.4.0162-19 «Особенности организации питания детей, страдающих сахарным диабетом и иными заболеваниями, сопровождающимися ограничениями в питании (в образовательных и оздоровительных организациях)"</t>
  </si>
  <si>
    <t xml:space="preserve">Рассольник ленинградский на курином бульоне </t>
  </si>
  <si>
    <t>ТТК/331М</t>
  </si>
  <si>
    <t>Щи из свежей капусты с картофелем на мясном бульоне со сметаной, 210/10</t>
  </si>
  <si>
    <t>Борщ из свежей капусты с картофелем со сметаной, 210/10</t>
  </si>
  <si>
    <t>Суп из овощей на курином бульоне, 210/10</t>
  </si>
  <si>
    <t>Суп из овощей на курином бульоне со сметаной, 210/10</t>
  </si>
  <si>
    <t>Щи из свежей капусты на курином бульоне со сметаной, 210/10</t>
  </si>
  <si>
    <t>Борщ с фасолью и картофелем со сметаной, 210/10</t>
  </si>
  <si>
    <t>Запеканка творожная (творог 5%) с соусом абрикосовым, 160/30</t>
  </si>
  <si>
    <t>Расчет химико-энергетических характеристик  типового диетического (сахарный диабет) меню</t>
  </si>
  <si>
    <t>Приложение № 1</t>
  </si>
  <si>
    <t xml:space="preserve">        Приложение №2</t>
  </si>
  <si>
    <t>Таблица 5 – Проведенные коррекции   рецептур для снижения сахара, соли, жиров</t>
  </si>
  <si>
    <t>Блюдо</t>
  </si>
  <si>
    <t xml:space="preserve">норма закладки грамм по классической рецептуре* </t>
  </si>
  <si>
    <t xml:space="preserve">коррекция </t>
  </si>
  <si>
    <t>% снижения</t>
  </si>
  <si>
    <t>1. Замена сахара на сироп стевии</t>
  </si>
  <si>
    <t>рецептура № 377/М</t>
  </si>
  <si>
    <t>рецептура № 349/М</t>
  </si>
  <si>
    <t>рецептура № 342/М</t>
  </si>
  <si>
    <t>рецептура № 376М</t>
  </si>
  <si>
    <t>Соус абрикосовый, 30 г</t>
  </si>
  <si>
    <t>рецептура №326/М</t>
  </si>
  <si>
    <t>Каша жидкая молочная из овсяной  крупы, 250 г</t>
  </si>
  <si>
    <t>рецептура №182М</t>
  </si>
  <si>
    <t>рецептура №182М/СД</t>
  </si>
  <si>
    <t>рецептура № 171/М</t>
  </si>
  <si>
    <t>рецептура № 171/М/СД</t>
  </si>
  <si>
    <t>Щи из свежей капусты с картофелем, 200 г</t>
  </si>
  <si>
    <t>рецептура №88/М</t>
  </si>
  <si>
    <t>рецептура №88М/СД</t>
  </si>
  <si>
    <t>рецептура № 99/М/СД</t>
  </si>
  <si>
    <t>рецептура № 294/М/СД</t>
  </si>
  <si>
    <t>рецептура № 96/М</t>
  </si>
  <si>
    <t>рецептура № 96/М/СД</t>
  </si>
  <si>
    <t>рецептура № 102/М</t>
  </si>
  <si>
    <t>рецептура № 102/М/СД</t>
  </si>
  <si>
    <t>Плов из отварной говядины, 180 г</t>
  </si>
  <si>
    <t>рецептура № 244/М</t>
  </si>
  <si>
    <t>рецептура № 244/М/СД</t>
  </si>
  <si>
    <t>Соус сметанный (овсяная мука), 30 г</t>
  </si>
  <si>
    <t>рецептура № 330/М/СД</t>
  </si>
  <si>
    <t>Замена муки пшеничной на муку овсяную</t>
  </si>
  <si>
    <t>рецептура № 143/М/СД</t>
  </si>
  <si>
    <t>Бефстроганов из отварной говядины (мука овсяная), 45/45 г</t>
  </si>
  <si>
    <t>рецептура № 245/М/СД</t>
  </si>
  <si>
    <t>4. Замена яйца куриного на жидкий белок (белок куриный)</t>
  </si>
  <si>
    <t>5. Замена крупы рисовой на др.виды круп (перловая, овсяная)</t>
  </si>
  <si>
    <t>Рассольник Ленинградский (крупа овсяная), 200 г</t>
  </si>
  <si>
    <t>рецептура № 96М/СД</t>
  </si>
  <si>
    <t>Замена крупы рисовой на крупу овсяную</t>
  </si>
  <si>
    <t>Замена крупы рисовой на крупу перловую</t>
  </si>
  <si>
    <t>Во всех рецептурах снижение закладки на 25 %</t>
  </si>
  <si>
    <t>*Сборник технических нормативов - Сборник рецептур на продукцию для обучающихся во всех образовательных учреждениях под редакцией М.П. Могильного и В.А Тутельяна – М.: ДеЛи плюс, 2017</t>
  </si>
  <si>
    <t>Сборник технических нормативов. ФГАУ НЦЗД Минздрава России, НИИ ГиОЗДиП - Сборник рецептур блюд и кулинарных изделий для обучающихся образовательных организаций под редакцией член-корр. РАН, д.м.н., профессора В.Р. Кучмы – М.: Издатель Научный центр здоровья детей, 2016.</t>
  </si>
  <si>
    <t>рецептура № 379/М</t>
  </si>
  <si>
    <t>Какао с молоком со стевией, 180</t>
  </si>
  <si>
    <t>рецептура № 382/М</t>
  </si>
  <si>
    <t>Каша жидкая молочная из овсяной  крупы, 180</t>
  </si>
  <si>
    <t>рецептура № 182/М</t>
  </si>
  <si>
    <t>рецептура № 182/М/СД</t>
  </si>
  <si>
    <t>Винегрет овощной, 60 г</t>
  </si>
  <si>
    <t>рецептура №67М</t>
  </si>
  <si>
    <t>рецептура №67М/СД</t>
  </si>
  <si>
    <t>6. Замена сметаны 15% на сметану 10%</t>
  </si>
  <si>
    <t>Биточки с соусом сметанным, 80/3</t>
  </si>
  <si>
    <t>рецептура № 260М/СД</t>
  </si>
  <si>
    <t>Каша гречневая рассыпчатая,150 г</t>
  </si>
  <si>
    <t>Суп картофельный с бобовыми на курином бульоне, 220</t>
  </si>
  <si>
    <t>Жаркое по-домашнему , 250 г</t>
  </si>
  <si>
    <t>рецептура № 259/М</t>
  </si>
  <si>
    <t>рецептура № 259М/СД</t>
  </si>
  <si>
    <t>Компот из свежих груш со стевией, 180</t>
  </si>
  <si>
    <t>рецептура №241/К</t>
  </si>
  <si>
    <t>Пудинг творожный, 150</t>
  </si>
  <si>
    <t>рецептура №241/К/СД</t>
  </si>
  <si>
    <t>Чай со стевией, 180 г</t>
  </si>
  <si>
    <t>Салат Мозайка, 60</t>
  </si>
  <si>
    <t>рецептура № 94К</t>
  </si>
  <si>
    <t>рецептура № 94К/СД</t>
  </si>
  <si>
    <t>рецептура №82/М</t>
  </si>
  <si>
    <t>рецептура №82/М/СД</t>
  </si>
  <si>
    <t>Компот из черной смородины со стевией, 180</t>
  </si>
  <si>
    <t>рецептура № 457К</t>
  </si>
  <si>
    <t>рецептура №320К/330М/СД</t>
  </si>
  <si>
    <t>Капуста тушеная, 180</t>
  </si>
  <si>
    <t>рецептура № 321М</t>
  </si>
  <si>
    <t>рецептура № 321М/СД</t>
  </si>
  <si>
    <t>Рассольник Ленинградский, 180 г</t>
  </si>
  <si>
    <t>Соус сметанный, 30 г</t>
  </si>
  <si>
    <t>Компот из свежих яблок со стевией, 180</t>
  </si>
  <si>
    <t>Омлет  (белковый) с отварным картофелем, 220 г</t>
  </si>
  <si>
    <t>рецептура № 213/М/СД</t>
  </si>
  <si>
    <t>Чай с лимоном с сиропом стевии, 180</t>
  </si>
  <si>
    <t>Каша перловая рассыпчатая, 150</t>
  </si>
  <si>
    <t>рецептура №281К</t>
  </si>
  <si>
    <t>рецептура №291/М/СД</t>
  </si>
  <si>
    <t>рецептура №291/М</t>
  </si>
  <si>
    <t>рецептура №174М</t>
  </si>
  <si>
    <t>Каша вязкая  молочная из кукурузной  крупы со стевией, 200</t>
  </si>
  <si>
    <t>рецептура № 87/М/СД</t>
  </si>
  <si>
    <t xml:space="preserve">Овощи припущенные с маслом,150 </t>
  </si>
  <si>
    <t>рецептура № 136/М/СД</t>
  </si>
  <si>
    <t>рецептура №223М/СД</t>
  </si>
  <si>
    <t>Запеканка творожная  с соусом абрикосовым, 160/30</t>
  </si>
  <si>
    <t>рецептура № 53/М</t>
  </si>
  <si>
    <t>рецептура № 53/М/СД</t>
  </si>
  <si>
    <t>Печень по строгановки, 45/45</t>
  </si>
  <si>
    <t>рецептура № 255/332М/СД</t>
  </si>
  <si>
    <t>Уха Ростовская, 220</t>
  </si>
  <si>
    <t>рецептура № 151/К</t>
  </si>
  <si>
    <t>рецептура № 151/К/СД</t>
  </si>
  <si>
    <t>рецептура №292/М/СД</t>
  </si>
  <si>
    <t>рецептура № 292/М</t>
  </si>
  <si>
    <t>рецептура № 292М/СД</t>
  </si>
  <si>
    <t>рецептура №84/М/СД</t>
  </si>
  <si>
    <t>Рагу из овощей (мука овсяная),150 г</t>
  </si>
  <si>
    <t>рецептура № 143/М</t>
  </si>
  <si>
    <t>рецептура № 233/М328/М/СД</t>
  </si>
  <si>
    <t>Омлет  (белковый) с отварным картофелем,220 г</t>
  </si>
  <si>
    <t>рецептура № 213М/СД</t>
  </si>
  <si>
    <t>рецептура №98/М/СД</t>
  </si>
  <si>
    <t>рецептура №268М/СД</t>
  </si>
  <si>
    <t>7. Замена творога 9% на творог 5%</t>
  </si>
  <si>
    <t>8. Замена хлеба пшеничного на хлеб ржаной</t>
  </si>
  <si>
    <t>9. Снижение соли</t>
  </si>
  <si>
    <t>Замена сметаны 15% на сметану 10%</t>
  </si>
  <si>
    <t>Замена творога 9% на творог 5%</t>
  </si>
  <si>
    <t>Замена яйца куриного на жидкий белок (белок куриный)</t>
  </si>
  <si>
    <t xml:space="preserve">Кофейный напиток с молоком с сипрпом стевии, 180 </t>
  </si>
  <si>
    <t>Компот из сухофруктов со стевией, 180 г</t>
  </si>
  <si>
    <t>Замена хлеба пшеничного на хлеб ржаной</t>
  </si>
  <si>
    <t>Замена сахара на сироп стевии</t>
  </si>
  <si>
    <t>2.Замена муки пшеничной на муку овсяную</t>
  </si>
  <si>
    <t>3. Снижение жиров</t>
  </si>
  <si>
    <t>Показатели соотношения пищевых веществ и энергии Варианта реализации типового 10-ти дневного  диетического меню (сахарный диабет) для обучающихся общеобразовательных организаций Калинградской области</t>
  </si>
  <si>
    <t>Вариант реализации 10-ти дневного типового диетического меню для обучающихся 7-11 лет общеобразовательных организаций  Калининградской области с подтвержденным диагнозом сахарный диабет.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</si>
</sst>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0.0"/>
    <numFmt numFmtId="165" formatCode="0.000"/>
    <numFmt numFmtId="166" formatCode="0&quot;/М/СД&quot;"/>
    <numFmt numFmtId="167" formatCode="0&quot;М&quot;"/>
    <numFmt numFmtId="168" formatCode="0&quot;М/СД&quot;"/>
    <numFmt numFmtId="169" formatCode="0&quot;М/ссж&quot;"/>
    <numFmt numFmtId="170" formatCode="0&quot;К&quot;"/>
    <numFmt numFmtId="171" formatCode="0&quot;К/ссж&quot;"/>
    <numFmt numFmtId="172" formatCode="0&quot;/М/330/М/СД&quot;"/>
    <numFmt numFmtId="173" formatCode="0&quot;/М/332/М/СД&quot;"/>
    <numFmt numFmtId="174" formatCode="0&quot;М/328М/СД&quot;"/>
    <numFmt numFmtId="175" formatCode="0&quot;К/СД&quot;"/>
    <numFmt numFmtId="176" formatCode="0&quot;/СД&quot;"/>
  </numFmts>
  <fonts count="40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8"/>
      <name val="Times New Roman"/>
      <family val="2"/>
    </font>
    <font>
      <b/>
      <sz val="10"/>
      <name val="Times New Roman"/>
      <family val="2"/>
    </font>
    <font>
      <b/>
      <i/>
      <sz val="8"/>
      <name val="Times New Roman"/>
      <family val="2"/>
    </font>
    <font>
      <sz val="8"/>
      <name val="Times New Roman"/>
      <family val="2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2"/>
    </font>
    <font>
      <b/>
      <sz val="8"/>
      <name val="Arial"/>
      <family val="2"/>
      <charset val="204"/>
    </font>
    <font>
      <sz val="12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sz val="8"/>
      <color theme="0"/>
      <name val="Times New Roman"/>
      <family val="2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i/>
      <sz val="8"/>
      <color theme="0"/>
      <name val="Times New Roman"/>
      <family val="1"/>
      <charset val="204"/>
    </font>
    <font>
      <b/>
      <sz val="9"/>
      <color theme="0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i/>
      <sz val="10"/>
      <color theme="0"/>
      <name val="Times New Roman"/>
      <family val="2"/>
    </font>
    <font>
      <b/>
      <sz val="9"/>
      <name val="Times New Roman"/>
      <family val="2"/>
    </font>
    <font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8"/>
      <color theme="1"/>
      <name val="Times New Roman"/>
      <family val="2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DFFDD"/>
        <bgColor rgb="FF000000"/>
      </patternFill>
    </fill>
    <fill>
      <patternFill patternType="solid">
        <fgColor theme="7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2">
    <xf numFmtId="0" fontId="0" fillId="0" borderId="0"/>
    <xf numFmtId="0" fontId="1" fillId="0" borderId="0"/>
    <xf numFmtId="0" fontId="3" fillId="0" borderId="0"/>
    <xf numFmtId="0" fontId="2" fillId="0" borderId="0"/>
    <xf numFmtId="0" fontId="2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0" borderId="0"/>
    <xf numFmtId="0" fontId="6" fillId="0" borderId="0"/>
    <xf numFmtId="9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315">
    <xf numFmtId="0" fontId="0" fillId="0" borderId="0" xfId="0"/>
    <xf numFmtId="0" fontId="0" fillId="0" borderId="0" xfId="0"/>
    <xf numFmtId="0" fontId="1" fillId="0" borderId="0" xfId="12"/>
    <xf numFmtId="0" fontId="8" fillId="0" borderId="1" xfId="12" applyNumberFormat="1" applyFont="1" applyBorder="1" applyAlignment="1">
      <alignment horizontal="center" vertical="center" wrapText="1"/>
    </xf>
    <xf numFmtId="0" fontId="8" fillId="0" borderId="1" xfId="12" applyNumberFormat="1" applyFont="1" applyBorder="1" applyAlignment="1">
      <alignment horizontal="center" vertical="center" wrapText="1"/>
    </xf>
    <xf numFmtId="9" fontId="9" fillId="0" borderId="1" xfId="12" applyNumberFormat="1" applyFont="1" applyBorder="1" applyAlignment="1">
      <alignment horizontal="center" vertical="center" wrapText="1"/>
    </xf>
    <xf numFmtId="9" fontId="9" fillId="5" borderId="1" xfId="12" applyNumberFormat="1" applyFont="1" applyFill="1" applyBorder="1" applyAlignment="1">
      <alignment horizontal="center" vertical="center" wrapText="1"/>
    </xf>
    <xf numFmtId="9" fontId="9" fillId="0" borderId="0" xfId="12" applyNumberFormat="1" applyFont="1" applyBorder="1" applyAlignment="1">
      <alignment horizontal="center" vertical="center" wrapText="1"/>
    </xf>
    <xf numFmtId="0" fontId="1" fillId="0" borderId="0" xfId="12"/>
    <xf numFmtId="0" fontId="8" fillId="0" borderId="1" xfId="12" applyNumberFormat="1" applyFont="1" applyBorder="1" applyAlignment="1">
      <alignment horizontal="center" vertical="center" wrapText="1"/>
    </xf>
    <xf numFmtId="0" fontId="20" fillId="0" borderId="0" xfId="12" applyFont="1"/>
    <xf numFmtId="2" fontId="1" fillId="0" borderId="0" xfId="12" applyNumberFormat="1" applyAlignment="1">
      <alignment horizontal="center"/>
    </xf>
    <xf numFmtId="0" fontId="11" fillId="4" borderId="11" xfId="12" applyFont="1" applyFill="1" applyBorder="1" applyAlignment="1">
      <alignment horizontal="center" vertical="center"/>
    </xf>
    <xf numFmtId="165" fontId="18" fillId="0" borderId="1" xfId="1" applyNumberFormat="1" applyFont="1" applyFill="1" applyBorder="1" applyAlignment="1">
      <alignment horizontal="center" vertical="center" wrapText="1"/>
    </xf>
    <xf numFmtId="2" fontId="9" fillId="5" borderId="1" xfId="12" applyNumberFormat="1" applyFont="1" applyFill="1" applyBorder="1" applyAlignment="1">
      <alignment vertical="center"/>
    </xf>
    <xf numFmtId="0" fontId="7" fillId="0" borderId="5" xfId="12" applyNumberFormat="1" applyFont="1" applyBorder="1" applyAlignment="1">
      <alignment horizontal="center" vertical="center" wrapText="1"/>
    </xf>
    <xf numFmtId="0" fontId="7" fillId="0" borderId="1" xfId="12" applyNumberFormat="1" applyFont="1" applyBorder="1" applyAlignment="1">
      <alignment horizontal="center" vertical="center" wrapText="1"/>
    </xf>
    <xf numFmtId="49" fontId="7" fillId="0" borderId="1" xfId="12" applyNumberFormat="1" applyFont="1" applyBorder="1" applyAlignment="1">
      <alignment horizontal="center" vertical="center" wrapText="1"/>
    </xf>
    <xf numFmtId="2" fontId="9" fillId="5" borderId="1" xfId="12" applyNumberFormat="1" applyFont="1" applyFill="1" applyBorder="1" applyAlignment="1">
      <alignment horizontal="right" vertical="center"/>
    </xf>
    <xf numFmtId="0" fontId="0" fillId="2" borderId="0" xfId="0" applyFill="1"/>
    <xf numFmtId="0" fontId="7" fillId="0" borderId="5" xfId="12" applyNumberFormat="1" applyFont="1" applyBorder="1" applyAlignment="1">
      <alignment horizontal="center" vertical="center" wrapText="1"/>
    </xf>
    <xf numFmtId="0" fontId="7" fillId="0" borderId="1" xfId="12" applyNumberFormat="1" applyFont="1" applyBorder="1" applyAlignment="1">
      <alignment horizontal="center" vertical="center" wrapText="1"/>
    </xf>
    <xf numFmtId="2" fontId="22" fillId="0" borderId="1" xfId="14" applyNumberFormat="1" applyFont="1" applyBorder="1" applyAlignment="1">
      <alignment vertical="center" wrapText="1"/>
    </xf>
    <xf numFmtId="2" fontId="22" fillId="0" borderId="1" xfId="12" applyNumberFormat="1" applyFont="1" applyBorder="1"/>
    <xf numFmtId="2" fontId="22" fillId="0" borderId="1" xfId="12" applyNumberFormat="1" applyFont="1" applyBorder="1" applyAlignment="1">
      <alignment horizontal="right"/>
    </xf>
    <xf numFmtId="0" fontId="0" fillId="2" borderId="0" xfId="0" applyFill="1" applyBorder="1"/>
    <xf numFmtId="2" fontId="22" fillId="2" borderId="1" xfId="14" applyNumberFormat="1" applyFont="1" applyFill="1" applyBorder="1" applyAlignment="1">
      <alignment horizontal="right" vertical="center" wrapText="1"/>
    </xf>
    <xf numFmtId="0" fontId="1" fillId="2" borderId="0" xfId="12" applyFill="1"/>
    <xf numFmtId="9" fontId="9" fillId="2" borderId="1" xfId="12" applyNumberFormat="1" applyFont="1" applyFill="1" applyBorder="1" applyAlignment="1">
      <alignment horizontal="center" vertical="center" wrapText="1"/>
    </xf>
    <xf numFmtId="0" fontId="26" fillId="0" borderId="13" xfId="0" applyFont="1" applyBorder="1" applyAlignment="1">
      <alignment horizontal="center"/>
    </xf>
    <xf numFmtId="168" fontId="10" fillId="2" borderId="1" xfId="20" applyNumberFormat="1" applyFont="1" applyFill="1" applyBorder="1" applyAlignment="1">
      <alignment horizontal="center" vertical="center" wrapText="1"/>
    </xf>
    <xf numFmtId="164" fontId="18" fillId="0" borderId="1" xfId="1" applyNumberFormat="1" applyFont="1" applyFill="1" applyBorder="1" applyAlignment="1">
      <alignment horizontal="center" vertical="center" wrapText="1"/>
    </xf>
    <xf numFmtId="2" fontId="18" fillId="0" borderId="1" xfId="1" applyNumberFormat="1" applyFont="1" applyFill="1" applyBorder="1" applyAlignment="1">
      <alignment horizontal="center" vertical="center" wrapText="1"/>
    </xf>
    <xf numFmtId="0" fontId="9" fillId="2" borderId="2" xfId="20" applyNumberFormat="1" applyFont="1" applyFill="1" applyBorder="1" applyAlignment="1">
      <alignment vertical="center"/>
    </xf>
    <xf numFmtId="165" fontId="18" fillId="0" borderId="1" xfId="10" applyNumberFormat="1" applyFont="1" applyFill="1" applyBorder="1" applyAlignment="1">
      <alignment horizontal="center" vertical="center" wrapText="1"/>
    </xf>
    <xf numFmtId="164" fontId="18" fillId="0" borderId="1" xfId="10" applyNumberFormat="1" applyFont="1" applyFill="1" applyBorder="1" applyAlignment="1">
      <alignment horizontal="center" vertical="center" wrapText="1"/>
    </xf>
    <xf numFmtId="2" fontId="18" fillId="0" borderId="1" xfId="10" applyNumberFormat="1" applyFont="1" applyFill="1" applyBorder="1" applyAlignment="1">
      <alignment horizontal="center" vertical="center" wrapText="1"/>
    </xf>
    <xf numFmtId="165" fontId="18" fillId="0" borderId="1" xfId="11" applyNumberFormat="1" applyFont="1" applyFill="1" applyBorder="1" applyAlignment="1">
      <alignment horizontal="center" vertical="center" wrapText="1"/>
    </xf>
    <xf numFmtId="164" fontId="18" fillId="0" borderId="1" xfId="11" applyNumberFormat="1" applyFont="1" applyFill="1" applyBorder="1" applyAlignment="1">
      <alignment horizontal="center" vertical="center" wrapText="1"/>
    </xf>
    <xf numFmtId="2" fontId="18" fillId="0" borderId="1" xfId="11" applyNumberFormat="1" applyFont="1" applyFill="1" applyBorder="1" applyAlignment="1">
      <alignment horizontal="center" vertical="center" wrapText="1"/>
    </xf>
    <xf numFmtId="166" fontId="10" fillId="2" borderId="1" xfId="20" applyNumberFormat="1" applyFont="1" applyFill="1" applyBorder="1" applyAlignment="1">
      <alignment horizontal="center" vertical="center" wrapText="1"/>
    </xf>
    <xf numFmtId="0" fontId="10" fillId="2" borderId="1" xfId="20" applyNumberFormat="1" applyFont="1" applyFill="1" applyBorder="1" applyAlignment="1">
      <alignment horizontal="left" vertical="center" wrapText="1"/>
    </xf>
    <xf numFmtId="1" fontId="10" fillId="2" borderId="1" xfId="20" applyNumberFormat="1" applyFont="1" applyFill="1" applyBorder="1" applyAlignment="1">
      <alignment horizontal="center" vertical="center" wrapText="1"/>
    </xf>
    <xf numFmtId="167" fontId="10" fillId="2" borderId="1" xfId="20" applyNumberFormat="1" applyFont="1" applyFill="1" applyBorder="1" applyAlignment="1">
      <alignment horizontal="center" vertical="center" wrapText="1"/>
    </xf>
    <xf numFmtId="0" fontId="10" fillId="2" borderId="1" xfId="20" applyNumberFormat="1" applyFont="1" applyFill="1" applyBorder="1" applyAlignment="1">
      <alignment horizontal="center" vertical="center" wrapText="1"/>
    </xf>
    <xf numFmtId="169" fontId="10" fillId="2" borderId="1" xfId="20" applyNumberFormat="1" applyFont="1" applyFill="1" applyBorder="1" applyAlignment="1">
      <alignment horizontal="center" vertical="center" wrapText="1"/>
    </xf>
    <xf numFmtId="175" fontId="10" fillId="2" borderId="1" xfId="20" applyNumberFormat="1" applyFont="1" applyFill="1" applyBorder="1" applyAlignment="1">
      <alignment horizontal="center" vertical="center" wrapText="1"/>
    </xf>
    <xf numFmtId="171" fontId="10" fillId="2" borderId="1" xfId="20" applyNumberFormat="1" applyFont="1" applyFill="1" applyBorder="1" applyAlignment="1">
      <alignment horizontal="center" vertical="center" wrapText="1"/>
    </xf>
    <xf numFmtId="176" fontId="10" fillId="2" borderId="1" xfId="20" applyNumberFormat="1" applyFont="1" applyFill="1" applyBorder="1" applyAlignment="1">
      <alignment horizontal="center" vertical="center" wrapText="1"/>
    </xf>
    <xf numFmtId="170" fontId="10" fillId="2" borderId="1" xfId="20" applyNumberFormat="1" applyFont="1" applyFill="1" applyBorder="1" applyAlignment="1">
      <alignment horizontal="center" vertical="center" wrapText="1"/>
    </xf>
    <xf numFmtId="172" fontId="10" fillId="2" borderId="1" xfId="20" applyNumberFormat="1" applyFont="1" applyFill="1" applyBorder="1" applyAlignment="1">
      <alignment horizontal="center" vertical="center" wrapText="1"/>
    </xf>
    <xf numFmtId="173" fontId="10" fillId="2" borderId="1" xfId="20" applyNumberFormat="1" applyFont="1" applyFill="1" applyBorder="1" applyAlignment="1">
      <alignment horizontal="center" vertical="center" wrapText="1"/>
    </xf>
    <xf numFmtId="174" fontId="10" fillId="2" borderId="1" xfId="2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27" fillId="0" borderId="1" xfId="0" applyFont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1" xfId="0" applyFont="1" applyBorder="1" applyAlignment="1">
      <alignment vertical="center"/>
    </xf>
    <xf numFmtId="16" fontId="27" fillId="0" borderId="1" xfId="0" applyNumberFormat="1" applyFont="1" applyBorder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1" fontId="21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1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9" fontId="27" fillId="0" borderId="1" xfId="15" applyFont="1" applyFill="1" applyBorder="1" applyAlignment="1">
      <alignment horizontal="center" vertical="center"/>
    </xf>
    <xf numFmtId="164" fontId="22" fillId="0" borderId="1" xfId="1" applyNumberFormat="1" applyFont="1" applyFill="1" applyBorder="1" applyAlignment="1">
      <alignment horizontal="right" vertical="center"/>
    </xf>
    <xf numFmtId="164" fontId="22" fillId="0" borderId="1" xfId="1" applyNumberFormat="1" applyFont="1" applyFill="1" applyBorder="1" applyAlignment="1">
      <alignment horizontal="center" vertical="center"/>
    </xf>
    <xf numFmtId="164" fontId="11" fillId="0" borderId="1" xfId="1" applyNumberFormat="1" applyFont="1" applyFill="1" applyBorder="1" applyAlignment="1">
      <alignment horizontal="right" vertical="center"/>
    </xf>
    <xf numFmtId="2" fontId="26" fillId="0" borderId="1" xfId="0" applyNumberFormat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30" fillId="2" borderId="0" xfId="0" applyFont="1" applyFill="1" applyBorder="1"/>
    <xf numFmtId="0" fontId="30" fillId="2" borderId="0" xfId="0" applyFont="1" applyFill="1" applyBorder="1" applyAlignment="1">
      <alignment horizontal="center"/>
    </xf>
    <xf numFmtId="165" fontId="24" fillId="2" borderId="0" xfId="10" applyNumberFormat="1" applyFont="1" applyFill="1" applyBorder="1" applyAlignment="1">
      <alignment horizontal="center" vertical="center" wrapText="1"/>
    </xf>
    <xf numFmtId="165" fontId="24" fillId="2" borderId="0" xfId="1" applyNumberFormat="1" applyFont="1" applyFill="1" applyBorder="1" applyAlignment="1">
      <alignment horizontal="center" vertical="center" wrapText="1"/>
    </xf>
    <xf numFmtId="2" fontId="24" fillId="2" borderId="0" xfId="13" applyNumberFormat="1" applyFont="1" applyFill="1" applyBorder="1" applyAlignment="1">
      <alignment horizontal="center"/>
    </xf>
    <xf numFmtId="165" fontId="24" fillId="2" borderId="0" xfId="11" applyNumberFormat="1" applyFont="1" applyFill="1" applyBorder="1" applyAlignment="1">
      <alignment horizontal="center" vertical="center" wrapText="1"/>
    </xf>
    <xf numFmtId="1" fontId="9" fillId="2" borderId="2" xfId="2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/>
    </xf>
    <xf numFmtId="2" fontId="1" fillId="2" borderId="0" xfId="20" applyNumberFormat="1" applyFill="1"/>
    <xf numFmtId="2" fontId="8" fillId="2" borderId="1" xfId="20" applyNumberFormat="1" applyFont="1" applyFill="1" applyBorder="1" applyAlignment="1">
      <alignment horizontal="center" vertical="center" wrapText="1"/>
    </xf>
    <xf numFmtId="164" fontId="10" fillId="2" borderId="1" xfId="1" applyNumberFormat="1" applyFont="1" applyFill="1" applyBorder="1" applyAlignment="1">
      <alignment horizontal="center" vertical="center" wrapText="1"/>
    </xf>
    <xf numFmtId="2" fontId="10" fillId="2" borderId="1" xfId="20" applyNumberFormat="1" applyFont="1" applyFill="1" applyBorder="1" applyAlignment="1">
      <alignment horizontal="center" vertical="center" wrapText="1"/>
    </xf>
    <xf numFmtId="2" fontId="9" fillId="2" borderId="1" xfId="20" applyNumberFormat="1" applyFont="1" applyFill="1" applyBorder="1" applyAlignment="1">
      <alignment horizontal="center" vertical="center" wrapText="1"/>
    </xf>
    <xf numFmtId="2" fontId="7" fillId="2" borderId="1" xfId="20" applyNumberFormat="1" applyFont="1" applyFill="1" applyBorder="1" applyAlignment="1">
      <alignment horizontal="center" vertical="center" wrapText="1"/>
    </xf>
    <xf numFmtId="164" fontId="8" fillId="2" borderId="5" xfId="20" applyNumberFormat="1" applyFont="1" applyFill="1" applyBorder="1" applyAlignment="1">
      <alignment horizontal="center" vertical="center" wrapText="1"/>
    </xf>
    <xf numFmtId="164" fontId="8" fillId="2" borderId="7" xfId="20" applyNumberFormat="1" applyFont="1" applyFill="1" applyBorder="1" applyAlignment="1">
      <alignment horizontal="center" vertical="center" wrapText="1"/>
    </xf>
    <xf numFmtId="164" fontId="10" fillId="2" borderId="1" xfId="20" applyNumberFormat="1" applyFont="1" applyFill="1" applyBorder="1" applyAlignment="1">
      <alignment horizontal="center" vertical="center" wrapText="1"/>
    </xf>
    <xf numFmtId="164" fontId="30" fillId="2" borderId="0" xfId="0" applyNumberFormat="1" applyFont="1" applyFill="1" applyBorder="1"/>
    <xf numFmtId="2" fontId="30" fillId="2" borderId="0" xfId="0" applyNumberFormat="1" applyFont="1" applyFill="1" applyBorder="1" applyAlignment="1">
      <alignment horizontal="center"/>
    </xf>
    <xf numFmtId="2" fontId="30" fillId="2" borderId="0" xfId="0" applyNumberFormat="1" applyFont="1" applyFill="1" applyBorder="1"/>
    <xf numFmtId="164" fontId="24" fillId="2" borderId="0" xfId="10" applyNumberFormat="1" applyFont="1" applyFill="1" applyBorder="1" applyAlignment="1">
      <alignment horizontal="center" vertical="center" wrapText="1"/>
    </xf>
    <xf numFmtId="2" fontId="24" fillId="2" borderId="0" xfId="10" applyNumberFormat="1" applyFont="1" applyFill="1" applyBorder="1" applyAlignment="1">
      <alignment horizontal="center" vertical="center" wrapText="1"/>
    </xf>
    <xf numFmtId="164" fontId="31" fillId="2" borderId="0" xfId="1" applyNumberFormat="1" applyFont="1" applyFill="1" applyBorder="1" applyAlignment="1">
      <alignment horizontal="right" vertical="center"/>
    </xf>
    <xf numFmtId="2" fontId="24" fillId="2" borderId="0" xfId="13" applyNumberFormat="1" applyFont="1" applyFill="1" applyBorder="1" applyAlignment="1">
      <alignment horizontal="center" vertical="center" wrapText="1"/>
    </xf>
    <xf numFmtId="2" fontId="24" fillId="2" borderId="0" xfId="1" applyNumberFormat="1" applyFont="1" applyFill="1" applyBorder="1" applyAlignment="1">
      <alignment horizontal="center" vertical="center" wrapText="1"/>
    </xf>
    <xf numFmtId="164" fontId="31" fillId="2" borderId="0" xfId="1" applyNumberFormat="1" applyFont="1" applyFill="1" applyBorder="1" applyAlignment="1">
      <alignment horizontal="center" vertical="center"/>
    </xf>
    <xf numFmtId="164" fontId="24" fillId="2" borderId="0" xfId="1" applyNumberFormat="1" applyFont="1" applyFill="1" applyBorder="1" applyAlignment="1">
      <alignment horizontal="center" vertical="center" wrapText="1"/>
    </xf>
    <xf numFmtId="164" fontId="24" fillId="2" borderId="0" xfId="11" applyNumberFormat="1" applyFont="1" applyFill="1" applyBorder="1" applyAlignment="1">
      <alignment horizontal="center" vertical="center" wrapText="1"/>
    </xf>
    <xf numFmtId="2" fontId="24" fillId="2" borderId="0" xfId="11" applyNumberFormat="1" applyFont="1" applyFill="1" applyBorder="1" applyAlignment="1">
      <alignment horizontal="center" vertical="center" wrapText="1"/>
    </xf>
    <xf numFmtId="164" fontId="23" fillId="2" borderId="0" xfId="1" applyNumberFormat="1" applyFont="1" applyFill="1" applyBorder="1" applyAlignment="1">
      <alignment horizontal="right" vertical="center"/>
    </xf>
    <xf numFmtId="2" fontId="32" fillId="2" borderId="0" xfId="0" applyNumberFormat="1" applyFont="1" applyFill="1" applyBorder="1" applyAlignment="1">
      <alignment horizontal="center"/>
    </xf>
    <xf numFmtId="2" fontId="33" fillId="2" borderId="0" xfId="0" applyNumberFormat="1" applyFont="1" applyFill="1" applyBorder="1" applyAlignment="1">
      <alignment horizontal="center"/>
    </xf>
    <xf numFmtId="2" fontId="25" fillId="2" borderId="0" xfId="19" applyNumberFormat="1" applyFont="1" applyFill="1" applyBorder="1" applyAlignment="1">
      <alignment horizontal="center" vertical="center" wrapText="1"/>
    </xf>
    <xf numFmtId="0" fontId="34" fillId="2" borderId="0" xfId="1" applyNumberFormat="1" applyFont="1" applyFill="1" applyBorder="1" applyAlignment="1">
      <alignment horizontal="right" vertical="center"/>
    </xf>
    <xf numFmtId="0" fontId="34" fillId="2" borderId="0" xfId="1" applyNumberFormat="1" applyFont="1" applyFill="1" applyBorder="1" applyAlignment="1">
      <alignment horizontal="right" vertical="justify"/>
    </xf>
    <xf numFmtId="0" fontId="25" fillId="2" borderId="0" xfId="12" applyNumberFormat="1" applyFont="1" applyFill="1" applyBorder="1" applyAlignment="1">
      <alignment horizontal="center" vertical="center"/>
    </xf>
    <xf numFmtId="164" fontId="25" fillId="2" borderId="0" xfId="12" applyNumberFormat="1" applyFont="1" applyFill="1" applyBorder="1" applyAlignment="1">
      <alignment horizontal="center" vertical="center"/>
    </xf>
    <xf numFmtId="2" fontId="25" fillId="2" borderId="0" xfId="12" applyNumberFormat="1" applyFont="1" applyFill="1" applyBorder="1" applyAlignment="1">
      <alignment horizontal="left" vertical="center"/>
    </xf>
    <xf numFmtId="164" fontId="0" fillId="2" borderId="0" xfId="0" applyNumberFormat="1" applyFill="1" applyBorder="1"/>
    <xf numFmtId="2" fontId="0" fillId="2" borderId="0" xfId="0" applyNumberFormat="1" applyFill="1" applyBorder="1"/>
    <xf numFmtId="164" fontId="0" fillId="2" borderId="0" xfId="0" applyNumberFormat="1" applyFill="1"/>
    <xf numFmtId="2" fontId="0" fillId="2" borderId="0" xfId="0" applyNumberFormat="1" applyFill="1"/>
    <xf numFmtId="2" fontId="0" fillId="2" borderId="14" xfId="0" applyNumberFormat="1" applyFill="1" applyBorder="1"/>
    <xf numFmtId="9" fontId="29" fillId="2" borderId="1" xfId="13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8" fillId="2" borderId="1" xfId="20" applyNumberFormat="1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/>
    <xf numFmtId="0" fontId="12" fillId="0" borderId="0" xfId="12" applyFont="1"/>
    <xf numFmtId="0" fontId="21" fillId="2" borderId="20" xfId="0" applyFont="1" applyFill="1" applyBorder="1"/>
    <xf numFmtId="0" fontId="21" fillId="2" borderId="21" xfId="0" applyFont="1" applyFill="1" applyBorder="1"/>
    <xf numFmtId="0" fontId="4" fillId="2" borderId="21" xfId="0" applyFont="1" applyFill="1" applyBorder="1" applyAlignment="1">
      <alignment horizontal="center"/>
    </xf>
    <xf numFmtId="0" fontId="36" fillId="2" borderId="0" xfId="0" applyFont="1" applyFill="1"/>
    <xf numFmtId="0" fontId="17" fillId="2" borderId="0" xfId="0" applyFont="1" applyFill="1"/>
    <xf numFmtId="0" fontId="21" fillId="2" borderId="19" xfId="0" applyFont="1" applyFill="1" applyBorder="1"/>
    <xf numFmtId="0" fontId="21" fillId="2" borderId="18" xfId="0" applyFont="1" applyFill="1" applyBorder="1"/>
    <xf numFmtId="0" fontId="21" fillId="2" borderId="26" xfId="0" applyFont="1" applyFill="1" applyBorder="1"/>
    <xf numFmtId="0" fontId="21" fillId="2" borderId="29" xfId="0" applyFont="1" applyFill="1" applyBorder="1"/>
    <xf numFmtId="0" fontId="21" fillId="2" borderId="16" xfId="0" applyFont="1" applyFill="1" applyBorder="1"/>
    <xf numFmtId="0" fontId="4" fillId="2" borderId="15" xfId="0" applyFont="1" applyFill="1" applyBorder="1" applyAlignment="1">
      <alignment horizontal="center"/>
    </xf>
    <xf numFmtId="0" fontId="21" fillId="2" borderId="15" xfId="0" applyFont="1" applyFill="1" applyBorder="1"/>
    <xf numFmtId="0" fontId="38" fillId="2" borderId="0" xfId="21" applyNumberFormat="1" applyFont="1" applyFill="1" applyBorder="1" applyAlignment="1">
      <alignment horizontal="left" vertical="center" wrapText="1"/>
    </xf>
    <xf numFmtId="2" fontId="21" fillId="2" borderId="15" xfId="0" applyNumberFormat="1" applyFont="1" applyFill="1" applyBorder="1" applyAlignment="1">
      <alignment horizontal="center"/>
    </xf>
    <xf numFmtId="2" fontId="21" fillId="2" borderId="21" xfId="0" applyNumberFormat="1" applyFont="1" applyFill="1" applyBorder="1" applyAlignment="1">
      <alignment horizontal="center"/>
    </xf>
    <xf numFmtId="0" fontId="21" fillId="2" borderId="20" xfId="0" applyFont="1" applyFill="1" applyBorder="1" applyAlignment="1">
      <alignment wrapText="1"/>
    </xf>
    <xf numFmtId="0" fontId="4" fillId="2" borderId="18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21" fillId="2" borderId="17" xfId="0" applyFont="1" applyFill="1" applyBorder="1"/>
    <xf numFmtId="0" fontId="21" fillId="2" borderId="20" xfId="0" applyFont="1" applyFill="1" applyBorder="1" applyAlignment="1">
      <alignment vertical="justify"/>
    </xf>
    <xf numFmtId="0" fontId="21" fillId="2" borderId="22" xfId="0" applyFont="1" applyFill="1" applyBorder="1" applyAlignment="1">
      <alignment vertical="justify"/>
    </xf>
    <xf numFmtId="0" fontId="21" fillId="2" borderId="25" xfId="0" applyFont="1" applyFill="1" applyBorder="1" applyAlignment="1">
      <alignment vertical="justify"/>
    </xf>
    <xf numFmtId="0" fontId="21" fillId="2" borderId="28" xfId="0" applyFont="1" applyFill="1" applyBorder="1" applyAlignment="1">
      <alignment vertical="justify"/>
    </xf>
    <xf numFmtId="0" fontId="21" fillId="2" borderId="30" xfId="0" applyFont="1" applyFill="1" applyBorder="1" applyAlignment="1">
      <alignment vertical="justify"/>
    </xf>
    <xf numFmtId="0" fontId="21" fillId="2" borderId="20" xfId="0" applyFont="1" applyFill="1" applyBorder="1" applyAlignment="1">
      <alignment vertical="justify" wrapText="1"/>
    </xf>
    <xf numFmtId="0" fontId="21" fillId="2" borderId="16" xfId="0" applyFont="1" applyFill="1" applyBorder="1" applyAlignment="1">
      <alignment vertical="justify"/>
    </xf>
    <xf numFmtId="0" fontId="4" fillId="2" borderId="44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21" fillId="2" borderId="1" xfId="0" applyFont="1" applyFill="1" applyBorder="1"/>
    <xf numFmtId="0" fontId="17" fillId="2" borderId="15" xfId="0" applyFont="1" applyFill="1" applyBorder="1" applyAlignment="1">
      <alignment wrapText="1"/>
    </xf>
    <xf numFmtId="0" fontId="21" fillId="2" borderId="16" xfId="0" applyFont="1" applyFill="1" applyBorder="1" applyAlignment="1">
      <alignment horizontal="center" vertical="center"/>
    </xf>
    <xf numFmtId="0" fontId="21" fillId="2" borderId="42" xfId="0" applyFont="1" applyFill="1" applyBorder="1"/>
    <xf numFmtId="0" fontId="4" fillId="2" borderId="15" xfId="0" applyFont="1" applyFill="1" applyBorder="1"/>
    <xf numFmtId="0" fontId="4" fillId="2" borderId="24" xfId="0" applyFont="1" applyFill="1" applyBorder="1"/>
    <xf numFmtId="0" fontId="4" fillId="2" borderId="0" xfId="0" applyFont="1" applyFill="1" applyBorder="1"/>
    <xf numFmtId="0" fontId="4" fillId="2" borderId="19" xfId="0" applyFont="1" applyFill="1" applyBorder="1"/>
    <xf numFmtId="0" fontId="4" fillId="2" borderId="18" xfId="0" applyFont="1" applyFill="1" applyBorder="1"/>
    <xf numFmtId="0" fontId="4" fillId="2" borderId="35" xfId="0" applyFont="1" applyFill="1" applyBorder="1" applyAlignment="1">
      <alignment horizontal="center"/>
    </xf>
    <xf numFmtId="0" fontId="4" fillId="2" borderId="24" xfId="0" applyFont="1" applyFill="1" applyBorder="1" applyAlignment="1">
      <alignment horizontal="center"/>
    </xf>
    <xf numFmtId="0" fontId="21" fillId="2" borderId="7" xfId="0" applyFont="1" applyFill="1" applyBorder="1" applyAlignment="1">
      <alignment wrapText="1"/>
    </xf>
    <xf numFmtId="0" fontId="21" fillId="2" borderId="1" xfId="0" applyFont="1" applyFill="1" applyBorder="1" applyAlignment="1">
      <alignment wrapText="1"/>
    </xf>
    <xf numFmtId="0" fontId="21" fillId="2" borderId="16" xfId="0" applyFont="1" applyFill="1" applyBorder="1" applyAlignment="1">
      <alignment wrapText="1"/>
    </xf>
    <xf numFmtId="0" fontId="21" fillId="2" borderId="23" xfId="0" applyFont="1" applyFill="1" applyBorder="1" applyAlignment="1">
      <alignment wrapText="1"/>
    </xf>
    <xf numFmtId="164" fontId="4" fillId="2" borderId="35" xfId="0" applyNumberFormat="1" applyFont="1" applyFill="1" applyBorder="1" applyAlignment="1">
      <alignment horizontal="center"/>
    </xf>
    <xf numFmtId="0" fontId="21" fillId="2" borderId="17" xfId="0" applyFont="1" applyFill="1" applyBorder="1" applyAlignment="1">
      <alignment wrapText="1"/>
    </xf>
    <xf numFmtId="164" fontId="4" fillId="2" borderId="31" xfId="0" applyNumberFormat="1" applyFont="1" applyFill="1" applyBorder="1" applyAlignment="1">
      <alignment horizontal="center"/>
    </xf>
    <xf numFmtId="164" fontId="4" fillId="2" borderId="15" xfId="0" applyNumberFormat="1" applyFont="1" applyFill="1" applyBorder="1" applyAlignment="1">
      <alignment horizontal="center"/>
    </xf>
    <xf numFmtId="0" fontId="21" fillId="2" borderId="42" xfId="0" applyFont="1" applyFill="1" applyBorder="1" applyAlignment="1">
      <alignment wrapText="1"/>
    </xf>
    <xf numFmtId="0" fontId="21" fillId="2" borderId="15" xfId="0" applyFont="1" applyFill="1" applyBorder="1" applyAlignment="1">
      <alignment wrapText="1"/>
    </xf>
    <xf numFmtId="0" fontId="21" fillId="2" borderId="32" xfId="0" applyFont="1" applyFill="1" applyBorder="1" applyAlignment="1">
      <alignment wrapText="1"/>
    </xf>
    <xf numFmtId="0" fontId="21" fillId="2" borderId="29" xfId="0" applyFont="1" applyFill="1" applyBorder="1" applyAlignment="1">
      <alignment wrapText="1"/>
    </xf>
    <xf numFmtId="0" fontId="21" fillId="2" borderId="19" xfId="0" applyFont="1" applyFill="1" applyBorder="1" applyAlignment="1">
      <alignment wrapText="1"/>
    </xf>
    <xf numFmtId="164" fontId="4" fillId="2" borderId="1" xfId="0" applyNumberFormat="1" applyFont="1" applyFill="1" applyBorder="1" applyAlignment="1">
      <alignment horizontal="center"/>
    </xf>
    <xf numFmtId="0" fontId="21" fillId="2" borderId="16" xfId="0" applyFont="1" applyFill="1" applyBorder="1" applyAlignment="1">
      <alignment vertical="justify" wrapText="1"/>
    </xf>
    <xf numFmtId="164" fontId="4" fillId="2" borderId="3" xfId="0" applyNumberFormat="1" applyFont="1" applyFill="1" applyBorder="1" applyAlignment="1">
      <alignment horizontal="center" vertical="justify"/>
    </xf>
    <xf numFmtId="0" fontId="36" fillId="2" borderId="0" xfId="0" applyFont="1" applyFill="1" applyAlignment="1">
      <alignment vertical="justify"/>
    </xf>
    <xf numFmtId="0" fontId="21" fillId="2" borderId="36" xfId="0" applyFont="1" applyFill="1" applyBorder="1" applyAlignment="1">
      <alignment vertical="justify"/>
    </xf>
    <xf numFmtId="0" fontId="21" fillId="2" borderId="37" xfId="0" applyFont="1" applyFill="1" applyBorder="1" applyAlignment="1"/>
    <xf numFmtId="0" fontId="4" fillId="2" borderId="37" xfId="0" applyFont="1" applyFill="1" applyBorder="1" applyAlignment="1"/>
    <xf numFmtId="0" fontId="21" fillId="2" borderId="0" xfId="0" applyFont="1" applyFill="1" applyBorder="1" applyAlignment="1">
      <alignment vertical="justify"/>
    </xf>
    <xf numFmtId="9" fontId="18" fillId="0" borderId="1" xfId="15" applyFont="1" applyFill="1" applyBorder="1" applyAlignment="1">
      <alignment horizontal="center" vertical="center" wrapText="1"/>
    </xf>
    <xf numFmtId="9" fontId="18" fillId="2" borderId="1" xfId="13" applyNumberFormat="1" applyFont="1" applyFill="1" applyBorder="1" applyAlignment="1">
      <alignment horizontal="center" vertical="center" wrapText="1"/>
    </xf>
    <xf numFmtId="2" fontId="18" fillId="2" borderId="1" xfId="1" applyNumberFormat="1" applyFont="1" applyFill="1" applyBorder="1" applyAlignment="1">
      <alignment horizontal="center" vertical="center" wrapText="1"/>
    </xf>
    <xf numFmtId="2" fontId="18" fillId="2" borderId="1" xfId="10" applyNumberFormat="1" applyFont="1" applyFill="1" applyBorder="1" applyAlignment="1">
      <alignment horizontal="center" vertical="center" wrapText="1"/>
    </xf>
    <xf numFmtId="2" fontId="18" fillId="2" borderId="1" xfId="13" applyNumberFormat="1" applyFont="1" applyFill="1" applyBorder="1" applyAlignment="1">
      <alignment horizontal="center"/>
    </xf>
    <xf numFmtId="9" fontId="18" fillId="2" borderId="1" xfId="15" applyFont="1" applyFill="1" applyBorder="1" applyAlignment="1">
      <alignment horizontal="center"/>
    </xf>
    <xf numFmtId="9" fontId="18" fillId="2" borderId="1" xfId="15" applyFont="1" applyFill="1" applyBorder="1" applyAlignment="1">
      <alignment horizontal="center" vertical="center" wrapText="1"/>
    </xf>
    <xf numFmtId="2" fontId="28" fillId="0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23" fillId="2" borderId="0" xfId="1" applyNumberFormat="1" applyFont="1" applyFill="1" applyBorder="1" applyAlignment="1">
      <alignment horizontal="right" vertical="center"/>
    </xf>
    <xf numFmtId="0" fontId="30" fillId="2" borderId="0" xfId="0" applyFont="1" applyFill="1" applyBorder="1"/>
    <xf numFmtId="0" fontId="7" fillId="2" borderId="1" xfId="20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2" fontId="1" fillId="2" borderId="2" xfId="20" applyNumberFormat="1" applyFill="1" applyBorder="1" applyAlignment="1"/>
    <xf numFmtId="2" fontId="1" fillId="2" borderId="3" xfId="20" applyNumberFormat="1" applyFill="1" applyBorder="1" applyAlignment="1"/>
    <xf numFmtId="2" fontId="1" fillId="2" borderId="4" xfId="20" applyNumberFormat="1" applyFill="1" applyBorder="1" applyAlignment="1"/>
    <xf numFmtId="2" fontId="8" fillId="2" borderId="1" xfId="20" applyNumberFormat="1" applyFont="1" applyFill="1" applyBorder="1" applyAlignment="1">
      <alignment horizontal="center" vertical="center" wrapText="1"/>
    </xf>
    <xf numFmtId="2" fontId="8" fillId="2" borderId="8" xfId="20" applyNumberFormat="1" applyFont="1" applyFill="1" applyBorder="1" applyAlignment="1">
      <alignment horizontal="center" vertical="center" wrapText="1"/>
    </xf>
    <xf numFmtId="0" fontId="9" fillId="2" borderId="8" xfId="20" applyNumberFormat="1" applyFont="1" applyFill="1" applyBorder="1" applyAlignment="1">
      <alignment horizontal="center" vertical="center" wrapText="1"/>
    </xf>
    <xf numFmtId="0" fontId="7" fillId="2" borderId="1" xfId="20" applyNumberFormat="1" applyFont="1" applyFill="1" applyBorder="1" applyAlignment="1">
      <alignment horizontal="left" vertical="center" wrapText="1"/>
    </xf>
    <xf numFmtId="0" fontId="8" fillId="2" borderId="7" xfId="20" applyNumberFormat="1" applyFont="1" applyFill="1" applyBorder="1" applyAlignment="1">
      <alignment horizontal="center" vertical="center" wrapText="1"/>
    </xf>
    <xf numFmtId="0" fontId="8" fillId="2" borderId="5" xfId="20" applyNumberFormat="1" applyFont="1" applyFill="1" applyBorder="1" applyAlignment="1">
      <alignment horizontal="center" vertical="center" wrapText="1"/>
    </xf>
    <xf numFmtId="164" fontId="8" fillId="2" borderId="7" xfId="1" applyNumberFormat="1" applyFont="1" applyFill="1" applyBorder="1" applyAlignment="1">
      <alignment horizontal="center" vertical="center" wrapText="1"/>
    </xf>
    <xf numFmtId="164" fontId="8" fillId="2" borderId="5" xfId="1" applyNumberFormat="1" applyFont="1" applyFill="1" applyBorder="1" applyAlignment="1">
      <alignment horizontal="center" vertical="center" wrapText="1"/>
    </xf>
    <xf numFmtId="2" fontId="8" fillId="2" borderId="7" xfId="20" applyNumberFormat="1" applyFont="1" applyFill="1" applyBorder="1" applyAlignment="1">
      <alignment horizontal="center" vertical="center" wrapText="1"/>
    </xf>
    <xf numFmtId="2" fontId="8" fillId="2" borderId="5" xfId="20" applyNumberFormat="1" applyFont="1" applyFill="1" applyBorder="1" applyAlignment="1">
      <alignment horizontal="center" vertical="center" wrapText="1"/>
    </xf>
    <xf numFmtId="2" fontId="35" fillId="2" borderId="7" xfId="20" applyNumberFormat="1" applyFont="1" applyFill="1" applyBorder="1" applyAlignment="1">
      <alignment horizontal="center" vertical="center" wrapText="1"/>
    </xf>
    <xf numFmtId="2" fontId="35" fillId="2" borderId="5" xfId="20" applyNumberFormat="1" applyFont="1" applyFill="1" applyBorder="1" applyAlignment="1">
      <alignment horizontal="center" vertical="center" wrapText="1"/>
    </xf>
    <xf numFmtId="2" fontId="7" fillId="2" borderId="7" xfId="20" applyNumberFormat="1" applyFont="1" applyFill="1" applyBorder="1" applyAlignment="1">
      <alignment horizontal="center" vertical="center" wrapText="1"/>
    </xf>
    <xf numFmtId="2" fontId="7" fillId="2" borderId="5" xfId="20" applyNumberFormat="1" applyFont="1" applyFill="1" applyBorder="1" applyAlignment="1">
      <alignment horizontal="center" vertical="center" wrapText="1"/>
    </xf>
    <xf numFmtId="0" fontId="8" fillId="2" borderId="8" xfId="2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right" vertical="center"/>
    </xf>
    <xf numFmtId="0" fontId="17" fillId="0" borderId="1" xfId="0" applyFont="1" applyFill="1" applyBorder="1"/>
    <xf numFmtId="0" fontId="16" fillId="0" borderId="9" xfId="0" applyFont="1" applyBorder="1" applyAlignment="1">
      <alignment horizontal="center" vertical="center"/>
    </xf>
    <xf numFmtId="0" fontId="0" fillId="0" borderId="1" xfId="0" applyFill="1" applyBorder="1"/>
    <xf numFmtId="0" fontId="9" fillId="0" borderId="1" xfId="12" applyNumberFormat="1" applyFont="1" applyBorder="1" applyAlignment="1">
      <alignment horizontal="center" vertical="center"/>
    </xf>
    <xf numFmtId="0" fontId="7" fillId="0" borderId="1" xfId="12" applyNumberFormat="1" applyFont="1" applyBorder="1" applyAlignment="1">
      <alignment horizontal="center" vertical="center"/>
    </xf>
    <xf numFmtId="0" fontId="9" fillId="5" borderId="1" xfId="12" applyNumberFormat="1" applyFont="1" applyFill="1" applyBorder="1" applyAlignment="1">
      <alignment horizontal="center" vertical="center"/>
    </xf>
    <xf numFmtId="0" fontId="15" fillId="3" borderId="1" xfId="12" applyFont="1" applyFill="1" applyBorder="1" applyAlignment="1">
      <alignment horizontal="center"/>
    </xf>
    <xf numFmtId="0" fontId="7" fillId="0" borderId="5" xfId="12" applyNumberFormat="1" applyFont="1" applyBorder="1" applyAlignment="1">
      <alignment horizontal="center" vertical="center" wrapText="1"/>
    </xf>
    <xf numFmtId="0" fontId="7" fillId="0" borderId="1" xfId="12" applyNumberFormat="1" applyFont="1" applyBorder="1" applyAlignment="1">
      <alignment horizontal="center" vertical="center" wrapText="1"/>
    </xf>
    <xf numFmtId="49" fontId="7" fillId="0" borderId="5" xfId="12" applyNumberFormat="1" applyFont="1" applyBorder="1" applyAlignment="1">
      <alignment horizontal="center" vertical="center" wrapText="1"/>
    </xf>
    <xf numFmtId="0" fontId="8" fillId="0" borderId="6" xfId="12" applyNumberFormat="1" applyFont="1" applyBorder="1" applyAlignment="1">
      <alignment horizontal="center" vertical="center" wrapText="1"/>
    </xf>
    <xf numFmtId="0" fontId="8" fillId="0" borderId="9" xfId="12" applyNumberFormat="1" applyFont="1" applyBorder="1" applyAlignment="1">
      <alignment horizontal="center" vertical="center" wrapText="1"/>
    </xf>
    <xf numFmtId="0" fontId="8" fillId="0" borderId="12" xfId="12" applyNumberFormat="1" applyFont="1" applyBorder="1" applyAlignment="1">
      <alignment horizontal="center" vertical="center" wrapText="1"/>
    </xf>
    <xf numFmtId="0" fontId="19" fillId="0" borderId="5" xfId="12" applyNumberFormat="1" applyFont="1" applyBorder="1" applyAlignment="1">
      <alignment horizontal="center" vertical="center" wrapText="1"/>
    </xf>
    <xf numFmtId="0" fontId="19" fillId="0" borderId="1" xfId="12" applyNumberFormat="1" applyFont="1" applyBorder="1" applyAlignment="1">
      <alignment horizontal="center" vertical="center" wrapText="1"/>
    </xf>
    <xf numFmtId="0" fontId="9" fillId="2" borderId="1" xfId="12" applyNumberFormat="1" applyFont="1" applyFill="1" applyBorder="1" applyAlignment="1">
      <alignment horizontal="center" vertical="center"/>
    </xf>
    <xf numFmtId="0" fontId="12" fillId="0" borderId="0" xfId="12" applyFont="1" applyAlignment="1">
      <alignment horizontal="center" vertical="center" wrapText="1"/>
    </xf>
    <xf numFmtId="0" fontId="11" fillId="4" borderId="8" xfId="12" applyFont="1" applyFill="1" applyBorder="1" applyAlignment="1">
      <alignment horizontal="center" vertical="center"/>
    </xf>
    <xf numFmtId="0" fontId="11" fillId="4" borderId="11" xfId="12" applyFont="1" applyFill="1" applyBorder="1" applyAlignment="1">
      <alignment horizontal="center" vertical="center"/>
    </xf>
    <xf numFmtId="0" fontId="20" fillId="0" borderId="0" xfId="12" applyFont="1" applyAlignment="1">
      <alignment horizontal="center" wrapText="1"/>
    </xf>
    <xf numFmtId="0" fontId="21" fillId="2" borderId="36" xfId="0" applyFont="1" applyFill="1" applyBorder="1"/>
    <xf numFmtId="0" fontId="21" fillId="2" borderId="37" xfId="0" applyFont="1" applyFill="1" applyBorder="1"/>
    <xf numFmtId="0" fontId="21" fillId="2" borderId="38" xfId="0" applyFont="1" applyFill="1" applyBorder="1"/>
    <xf numFmtId="0" fontId="4" fillId="2" borderId="17" xfId="0" applyFont="1" applyFill="1" applyBorder="1"/>
    <xf numFmtId="0" fontId="4" fillId="2" borderId="19" xfId="0" applyFont="1" applyFill="1" applyBorder="1"/>
    <xf numFmtId="0" fontId="4" fillId="2" borderId="18" xfId="0" applyFont="1" applyFill="1" applyBorder="1"/>
    <xf numFmtId="0" fontId="37" fillId="2" borderId="0" xfId="0" applyFont="1" applyFill="1" applyAlignment="1">
      <alignment horizontal="center"/>
    </xf>
    <xf numFmtId="0" fontId="17" fillId="2" borderId="0" xfId="0" applyFont="1" applyFill="1"/>
    <xf numFmtId="0" fontId="17" fillId="2" borderId="0" xfId="0" applyFont="1" applyFill="1" applyAlignment="1">
      <alignment wrapText="1"/>
    </xf>
    <xf numFmtId="0" fontId="17" fillId="2" borderId="15" xfId="0" applyFont="1" applyFill="1" applyBorder="1"/>
    <xf numFmtId="0" fontId="21" fillId="2" borderId="17" xfId="0" applyFont="1" applyFill="1" applyBorder="1" applyAlignment="1">
      <alignment horizontal="center" vertical="center" wrapText="1"/>
    </xf>
    <xf numFmtId="0" fontId="21" fillId="2" borderId="18" xfId="0" applyFont="1" applyFill="1" applyBorder="1" applyAlignment="1">
      <alignment horizontal="center" vertical="center" wrapText="1"/>
    </xf>
    <xf numFmtId="0" fontId="21" fillId="2" borderId="17" xfId="0" applyFont="1" applyFill="1" applyBorder="1" applyAlignment="1">
      <alignment horizontal="center" vertical="center"/>
    </xf>
    <xf numFmtId="0" fontId="21" fillId="2" borderId="19" xfId="0" applyFont="1" applyFill="1" applyBorder="1" applyAlignment="1">
      <alignment horizontal="center" vertical="center"/>
    </xf>
    <xf numFmtId="0" fontId="21" fillId="2" borderId="18" xfId="0" applyFont="1" applyFill="1" applyBorder="1" applyAlignment="1">
      <alignment horizontal="center" vertical="center"/>
    </xf>
    <xf numFmtId="164" fontId="21" fillId="2" borderId="17" xfId="0" applyNumberFormat="1" applyFont="1" applyFill="1" applyBorder="1" applyAlignment="1">
      <alignment horizontal="center"/>
    </xf>
    <xf numFmtId="164" fontId="21" fillId="2" borderId="19" xfId="0" applyNumberFormat="1" applyFont="1" applyFill="1" applyBorder="1" applyAlignment="1">
      <alignment horizontal="center"/>
    </xf>
    <xf numFmtId="164" fontId="21" fillId="2" borderId="18" xfId="0" applyNumberFormat="1" applyFont="1" applyFill="1" applyBorder="1" applyAlignment="1">
      <alignment horizontal="center"/>
    </xf>
    <xf numFmtId="0" fontId="21" fillId="2" borderId="17" xfId="0" applyFont="1" applyFill="1" applyBorder="1"/>
    <xf numFmtId="0" fontId="21" fillId="2" borderId="19" xfId="0" applyFont="1" applyFill="1" applyBorder="1"/>
    <xf numFmtId="0" fontId="21" fillId="2" borderId="18" xfId="0" applyFont="1" applyFill="1" applyBorder="1"/>
    <xf numFmtId="0" fontId="39" fillId="2" borderId="36" xfId="0" applyFont="1" applyFill="1" applyBorder="1"/>
    <xf numFmtId="0" fontId="39" fillId="2" borderId="37" xfId="0" applyFont="1" applyFill="1" applyBorder="1"/>
    <xf numFmtId="0" fontId="39" fillId="2" borderId="38" xfId="0" applyFont="1" applyFill="1" applyBorder="1"/>
    <xf numFmtId="0" fontId="39" fillId="2" borderId="17" xfId="0" applyFont="1" applyFill="1" applyBorder="1"/>
    <xf numFmtId="0" fontId="39" fillId="2" borderId="19" xfId="0" applyFont="1" applyFill="1" applyBorder="1"/>
    <xf numFmtId="0" fontId="39" fillId="2" borderId="18" xfId="0" applyFont="1" applyFill="1" applyBorder="1"/>
    <xf numFmtId="0" fontId="21" fillId="2" borderId="42" xfId="0" applyFont="1" applyFill="1" applyBorder="1" applyAlignment="1">
      <alignment horizontal="left" wrapText="1"/>
    </xf>
    <xf numFmtId="0" fontId="21" fillId="2" borderId="15" xfId="0" applyFont="1" applyFill="1" applyBorder="1" applyAlignment="1">
      <alignment horizontal="left" wrapText="1"/>
    </xf>
    <xf numFmtId="0" fontId="21" fillId="2" borderId="21" xfId="0" applyFont="1" applyFill="1" applyBorder="1" applyAlignment="1">
      <alignment horizontal="left" wrapText="1"/>
    </xf>
    <xf numFmtId="0" fontId="21" fillId="2" borderId="1" xfId="0" applyFont="1" applyFill="1" applyBorder="1"/>
    <xf numFmtId="0" fontId="4" fillId="2" borderId="25" xfId="0" applyFont="1" applyFill="1" applyBorder="1" applyAlignment="1"/>
    <xf numFmtId="0" fontId="4" fillId="2" borderId="26" xfId="0" applyFont="1" applyFill="1" applyBorder="1" applyAlignment="1"/>
    <xf numFmtId="0" fontId="4" fillId="2" borderId="27" xfId="0" applyFont="1" applyFill="1" applyBorder="1" applyAlignment="1"/>
    <xf numFmtId="0" fontId="21" fillId="2" borderId="17" xfId="0" applyFont="1" applyFill="1" applyBorder="1" applyAlignment="1">
      <alignment wrapText="1"/>
    </xf>
    <xf numFmtId="0" fontId="21" fillId="2" borderId="19" xfId="0" applyFont="1" applyFill="1" applyBorder="1" applyAlignment="1">
      <alignment wrapText="1"/>
    </xf>
    <xf numFmtId="0" fontId="21" fillId="2" borderId="18" xfId="0" applyFont="1" applyFill="1" applyBorder="1" applyAlignment="1">
      <alignment wrapText="1"/>
    </xf>
    <xf numFmtId="0" fontId="4" fillId="2" borderId="36" xfId="0" applyFont="1" applyFill="1" applyBorder="1" applyAlignment="1"/>
    <xf numFmtId="0" fontId="4" fillId="2" borderId="37" xfId="0" applyFont="1" applyFill="1" applyBorder="1" applyAlignment="1"/>
    <xf numFmtId="0" fontId="4" fillId="2" borderId="38" xfId="0" applyFont="1" applyFill="1" applyBorder="1" applyAlignment="1"/>
    <xf numFmtId="0" fontId="21" fillId="2" borderId="17" xfId="0" applyFont="1" applyFill="1" applyBorder="1" applyAlignment="1">
      <alignment vertical="justify"/>
    </xf>
    <xf numFmtId="0" fontId="21" fillId="2" borderId="19" xfId="0" applyFont="1" applyFill="1" applyBorder="1" applyAlignment="1">
      <alignment vertical="justify"/>
    </xf>
    <xf numFmtId="0" fontId="21" fillId="2" borderId="18" xfId="0" applyFont="1" applyFill="1" applyBorder="1" applyAlignment="1">
      <alignment vertical="justify"/>
    </xf>
    <xf numFmtId="0" fontId="21" fillId="2" borderId="17" xfId="0" applyFont="1" applyFill="1" applyBorder="1" applyAlignment="1"/>
    <xf numFmtId="0" fontId="21" fillId="2" borderId="19" xfId="0" applyFont="1" applyFill="1" applyBorder="1" applyAlignment="1"/>
    <xf numFmtId="0" fontId="21" fillId="2" borderId="18" xfId="0" applyFont="1" applyFill="1" applyBorder="1" applyAlignment="1"/>
    <xf numFmtId="0" fontId="4" fillId="2" borderId="17" xfId="0" applyFont="1" applyFill="1" applyBorder="1" applyAlignment="1"/>
    <xf numFmtId="0" fontId="4" fillId="2" borderId="19" xfId="0" applyFont="1" applyFill="1" applyBorder="1" applyAlignment="1"/>
    <xf numFmtId="0" fontId="0" fillId="2" borderId="43" xfId="0" applyFill="1" applyBorder="1" applyAlignment="1"/>
    <xf numFmtId="0" fontId="0" fillId="2" borderId="18" xfId="0" applyFill="1" applyBorder="1" applyAlignment="1"/>
    <xf numFmtId="0" fontId="21" fillId="2" borderId="39" xfId="0" applyFont="1" applyFill="1" applyBorder="1"/>
    <xf numFmtId="0" fontId="21" fillId="2" borderId="40" xfId="0" applyFont="1" applyFill="1" applyBorder="1"/>
    <xf numFmtId="0" fontId="21" fillId="2" borderId="41" xfId="0" applyFont="1" applyFill="1" applyBorder="1"/>
    <xf numFmtId="0" fontId="4" fillId="2" borderId="33" xfId="0" applyFont="1" applyFill="1" applyBorder="1" applyAlignment="1"/>
    <xf numFmtId="0" fontId="4" fillId="2" borderId="7" xfId="0" applyFont="1" applyFill="1" applyBorder="1" applyAlignment="1"/>
    <xf numFmtId="0" fontId="4" fillId="2" borderId="34" xfId="0" applyFont="1" applyFill="1" applyBorder="1" applyAlignment="1"/>
  </cellXfs>
  <cellStyles count="22">
    <cellStyle name="Обычный" xfId="0" builtinId="0"/>
    <cellStyle name="Обычный 2" xfId="2"/>
    <cellStyle name="Обычный 2 2" xfId="3"/>
    <cellStyle name="Обычный 2 3" xfId="16"/>
    <cellStyle name="Обычный 3" xfId="4"/>
    <cellStyle name="Обычный 3 2" xfId="17"/>
    <cellStyle name="Обычный 4" xfId="7"/>
    <cellStyle name="Обычный 5" xfId="8"/>
    <cellStyle name="Обычный 6" xfId="12"/>
    <cellStyle name="Обычный_Лист1" xfId="1"/>
    <cellStyle name="Обычный_Лист10" xfId="19"/>
    <cellStyle name="Обычный_Лист2" xfId="14"/>
    <cellStyle name="Обычный_Лист6" xfId="11"/>
    <cellStyle name="Обычный_ХЭХ" xfId="21"/>
    <cellStyle name="Обычный_хэх 1С" xfId="20"/>
    <cellStyle name="Обычный_хэх Могильный" xfId="10"/>
    <cellStyle name="Процентный" xfId="15" builtinId="5"/>
    <cellStyle name="Процентный 2" xfId="5"/>
    <cellStyle name="Процентный 2 2" xfId="6"/>
    <cellStyle name="Процентный 3" xfId="9"/>
    <cellStyle name="Процентный 4" xfId="13"/>
    <cellStyle name="Финансовый 2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2:H9"/>
  <sheetViews>
    <sheetView tabSelected="1" view="pageBreakPreview" zoomScale="81" zoomScaleNormal="100" zoomScaleSheetLayoutView="81" workbookViewId="0">
      <selection activeCell="A4" sqref="A4:H9"/>
    </sheetView>
  </sheetViews>
  <sheetFormatPr defaultColWidth="9.28515625" defaultRowHeight="15" x14ac:dyDescent="0.25"/>
  <cols>
    <col min="1" max="1" width="19.42578125" style="53" customWidth="1"/>
    <col min="2" max="2" width="13.42578125" style="53" customWidth="1"/>
    <col min="3" max="3" width="19.28515625" style="53" customWidth="1"/>
    <col min="4" max="4" width="12.7109375" style="53" customWidth="1"/>
    <col min="5" max="6" width="13.28515625" style="53" customWidth="1"/>
    <col min="7" max="7" width="16.5703125" style="53" customWidth="1"/>
    <col min="8" max="8" width="34.28515625" style="53" customWidth="1"/>
    <col min="9" max="16384" width="9.28515625" style="53"/>
  </cols>
  <sheetData>
    <row r="2" spans="1:8" ht="15.75" x14ac:dyDescent="0.25">
      <c r="A2" s="200" t="s">
        <v>202</v>
      </c>
      <c r="B2" s="200"/>
      <c r="C2" s="200"/>
      <c r="D2" s="200"/>
      <c r="E2" s="200"/>
      <c r="F2" s="200"/>
      <c r="G2" s="200"/>
      <c r="H2" s="200"/>
    </row>
    <row r="4" spans="1:8" s="55" customFormat="1" ht="137.25" customHeight="1" x14ac:dyDescent="0.25">
      <c r="A4" s="201" t="s">
        <v>86</v>
      </c>
      <c r="B4" s="201"/>
      <c r="C4" s="201" t="s">
        <v>87</v>
      </c>
      <c r="D4" s="201"/>
      <c r="E4" s="201" t="s">
        <v>88</v>
      </c>
      <c r="F4" s="201"/>
      <c r="G4" s="54" t="s">
        <v>89</v>
      </c>
      <c r="H4" s="54" t="s">
        <v>203</v>
      </c>
    </row>
    <row r="5" spans="1:8" s="58" customFormat="1" ht="47.25" customHeight="1" x14ac:dyDescent="0.25">
      <c r="A5" s="56" t="s">
        <v>90</v>
      </c>
      <c r="B5" s="56" t="s">
        <v>204</v>
      </c>
      <c r="C5" s="56" t="s">
        <v>90</v>
      </c>
      <c r="D5" s="56" t="s">
        <v>204</v>
      </c>
      <c r="E5" s="57" t="s">
        <v>92</v>
      </c>
      <c r="F5" s="57" t="s">
        <v>205</v>
      </c>
      <c r="G5" s="202" t="s">
        <v>94</v>
      </c>
      <c r="H5" s="202" t="s">
        <v>94</v>
      </c>
    </row>
    <row r="6" spans="1:8" ht="15.75" customHeight="1" x14ac:dyDescent="0.25">
      <c r="A6" s="59" t="s">
        <v>95</v>
      </c>
      <c r="B6" s="56" t="s">
        <v>96</v>
      </c>
      <c r="C6" s="56" t="s">
        <v>95</v>
      </c>
      <c r="D6" s="56" t="s">
        <v>96</v>
      </c>
      <c r="E6" s="60" t="s">
        <v>97</v>
      </c>
      <c r="F6" s="57" t="s">
        <v>98</v>
      </c>
      <c r="G6" s="203"/>
      <c r="H6" s="203"/>
    </row>
    <row r="7" spans="1:8" ht="15.75" customHeight="1" x14ac:dyDescent="0.25">
      <c r="A7" s="59" t="s">
        <v>99</v>
      </c>
      <c r="B7" s="56" t="s">
        <v>100</v>
      </c>
      <c r="C7" s="56" t="s">
        <v>99</v>
      </c>
      <c r="D7" s="56" t="s">
        <v>100</v>
      </c>
      <c r="E7" s="56" t="s">
        <v>101</v>
      </c>
      <c r="F7" s="57" t="s">
        <v>102</v>
      </c>
      <c r="G7" s="203"/>
      <c r="H7" s="203"/>
    </row>
    <row r="8" spans="1:8" ht="15.75" customHeight="1" x14ac:dyDescent="0.25">
      <c r="A8" s="59" t="s">
        <v>103</v>
      </c>
      <c r="B8" s="56" t="s">
        <v>104</v>
      </c>
      <c r="C8" s="56" t="s">
        <v>103</v>
      </c>
      <c r="D8" s="56" t="s">
        <v>104</v>
      </c>
      <c r="E8" s="56" t="s">
        <v>105</v>
      </c>
      <c r="F8" s="57" t="s">
        <v>106</v>
      </c>
      <c r="G8" s="203"/>
      <c r="H8" s="203"/>
    </row>
    <row r="9" spans="1:8" ht="15.75" customHeight="1" x14ac:dyDescent="0.25">
      <c r="A9" s="59" t="s">
        <v>107</v>
      </c>
      <c r="B9" s="56" t="s">
        <v>108</v>
      </c>
      <c r="C9" s="56" t="s">
        <v>107</v>
      </c>
      <c r="D9" s="56" t="s">
        <v>108</v>
      </c>
      <c r="E9" s="56" t="s">
        <v>109</v>
      </c>
      <c r="F9" s="57" t="s">
        <v>110</v>
      </c>
      <c r="G9" s="204"/>
      <c r="H9" s="204"/>
    </row>
  </sheetData>
  <mergeCells count="6">
    <mergeCell ref="A2:H2"/>
    <mergeCell ref="A4:B4"/>
    <mergeCell ref="C4:D4"/>
    <mergeCell ref="E4:F4"/>
    <mergeCell ref="G5:G9"/>
    <mergeCell ref="H5:H9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2:Q16"/>
  <sheetViews>
    <sheetView view="pageBreakPreview" zoomScale="79" zoomScaleNormal="88" zoomScaleSheetLayoutView="79" workbookViewId="0">
      <selection activeCell="C14" sqref="C14"/>
    </sheetView>
  </sheetViews>
  <sheetFormatPr defaultColWidth="9.28515625" defaultRowHeight="15" x14ac:dyDescent="0.25"/>
  <cols>
    <col min="1" max="1" width="16.28515625" style="61" customWidth="1"/>
    <col min="2" max="2" width="9.42578125" style="61" customWidth="1"/>
    <col min="3" max="3" width="10.42578125" style="61" customWidth="1"/>
    <col min="4" max="5" width="15.7109375" style="61" customWidth="1"/>
    <col min="6" max="11" width="9.28515625" style="61"/>
    <col min="12" max="12" width="10.28515625" style="61" customWidth="1"/>
    <col min="13" max="13" width="10.7109375" style="61" customWidth="1"/>
    <col min="14" max="16384" width="9.28515625" style="61"/>
  </cols>
  <sheetData>
    <row r="2" spans="1:17" ht="15.75" x14ac:dyDescent="0.25">
      <c r="A2" s="206" t="s">
        <v>145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</row>
    <row r="4" spans="1:17" s="63" customFormat="1" ht="159.6" customHeight="1" x14ac:dyDescent="0.25">
      <c r="A4" s="62" t="s">
        <v>206</v>
      </c>
      <c r="B4" s="207" t="s">
        <v>111</v>
      </c>
      <c r="C4" s="208"/>
      <c r="D4" s="207" t="s">
        <v>207</v>
      </c>
      <c r="E4" s="208"/>
      <c r="F4" s="209" t="s">
        <v>88</v>
      </c>
      <c r="G4" s="209"/>
      <c r="H4" s="209"/>
      <c r="I4" s="209"/>
      <c r="J4" s="209"/>
      <c r="K4" s="209" t="s">
        <v>112</v>
      </c>
      <c r="L4" s="209"/>
      <c r="M4" s="209"/>
      <c r="N4" s="209"/>
      <c r="O4" s="209"/>
      <c r="P4" s="207" t="s">
        <v>146</v>
      </c>
      <c r="Q4" s="208"/>
    </row>
    <row r="5" spans="1:17" ht="40.5" customHeight="1" x14ac:dyDescent="0.25">
      <c r="A5" s="125" t="s">
        <v>113</v>
      </c>
      <c r="B5" s="125" t="s">
        <v>114</v>
      </c>
      <c r="C5" s="125" t="s">
        <v>115</v>
      </c>
      <c r="D5" s="125" t="s">
        <v>114</v>
      </c>
      <c r="E5" s="125" t="s">
        <v>115</v>
      </c>
      <c r="F5" s="125" t="s">
        <v>92</v>
      </c>
      <c r="G5" s="125" t="s">
        <v>97</v>
      </c>
      <c r="H5" s="125" t="s">
        <v>101</v>
      </c>
      <c r="I5" s="125" t="s">
        <v>105</v>
      </c>
      <c r="J5" s="125" t="s">
        <v>109</v>
      </c>
      <c r="K5" s="125" t="s">
        <v>90</v>
      </c>
      <c r="L5" s="125" t="s">
        <v>95</v>
      </c>
      <c r="M5" s="125" t="s">
        <v>99</v>
      </c>
      <c r="N5" s="125" t="s">
        <v>103</v>
      </c>
      <c r="O5" s="125" t="s">
        <v>107</v>
      </c>
      <c r="P5" s="126" t="s">
        <v>142</v>
      </c>
      <c r="Q5" s="126" t="s">
        <v>143</v>
      </c>
    </row>
    <row r="6" spans="1:17" ht="30.75" customHeight="1" x14ac:dyDescent="0.25">
      <c r="A6" s="65" t="s">
        <v>116</v>
      </c>
      <c r="B6" s="64">
        <v>2359</v>
      </c>
      <c r="C6" s="64">
        <v>2720</v>
      </c>
      <c r="D6" s="64">
        <v>2047</v>
      </c>
      <c r="E6" s="64">
        <v>2460</v>
      </c>
      <c r="F6" s="64">
        <v>1500</v>
      </c>
      <c r="G6" s="64">
        <v>1800</v>
      </c>
      <c r="H6" s="64">
        <v>2000</v>
      </c>
      <c r="I6" s="64">
        <v>2200</v>
      </c>
      <c r="J6" s="64">
        <v>2500</v>
      </c>
      <c r="K6" s="210" t="s">
        <v>117</v>
      </c>
      <c r="L6" s="211"/>
      <c r="M6" s="211"/>
      <c r="N6" s="211"/>
      <c r="O6" s="212"/>
      <c r="P6" s="66">
        <v>2046</v>
      </c>
      <c r="Q6" s="67">
        <v>2460</v>
      </c>
    </row>
    <row r="7" spans="1:17" ht="15.75" x14ac:dyDescent="0.25">
      <c r="A7" s="65" t="s">
        <v>118</v>
      </c>
      <c r="B7" s="64">
        <v>77</v>
      </c>
      <c r="C7" s="64">
        <v>90</v>
      </c>
      <c r="D7" s="68">
        <v>101.93300000000001</v>
      </c>
      <c r="E7" s="64">
        <v>121</v>
      </c>
      <c r="F7" s="64">
        <v>75</v>
      </c>
      <c r="G7" s="64">
        <v>90</v>
      </c>
      <c r="H7" s="64">
        <v>100</v>
      </c>
      <c r="I7" s="64">
        <v>110</v>
      </c>
      <c r="J7" s="64">
        <v>125</v>
      </c>
      <c r="K7" s="210" t="s">
        <v>117</v>
      </c>
      <c r="L7" s="211"/>
      <c r="M7" s="211"/>
      <c r="N7" s="211"/>
      <c r="O7" s="212"/>
      <c r="P7" s="67">
        <v>94.050000000000011</v>
      </c>
      <c r="Q7" s="67">
        <v>106.5</v>
      </c>
    </row>
    <row r="8" spans="1:17" ht="15.75" x14ac:dyDescent="0.25">
      <c r="A8" s="65" t="s">
        <v>119</v>
      </c>
      <c r="B8" s="64">
        <v>79</v>
      </c>
      <c r="C8" s="64">
        <v>92</v>
      </c>
      <c r="D8" s="64">
        <v>62.040000000000006</v>
      </c>
      <c r="E8" s="64">
        <v>76</v>
      </c>
      <c r="F8" s="64">
        <v>50</v>
      </c>
      <c r="G8" s="64">
        <v>60</v>
      </c>
      <c r="H8" s="64">
        <v>67</v>
      </c>
      <c r="I8" s="64">
        <v>74</v>
      </c>
      <c r="J8" s="64">
        <v>84</v>
      </c>
      <c r="K8" s="210" t="s">
        <v>117</v>
      </c>
      <c r="L8" s="211"/>
      <c r="M8" s="211"/>
      <c r="N8" s="211"/>
      <c r="O8" s="212"/>
      <c r="P8" s="67">
        <v>68.199999999999989</v>
      </c>
      <c r="Q8" s="67">
        <v>82</v>
      </c>
    </row>
    <row r="9" spans="1:17" ht="15.75" x14ac:dyDescent="0.25">
      <c r="A9" s="65" t="s">
        <v>120</v>
      </c>
      <c r="B9" s="64">
        <v>335</v>
      </c>
      <c r="C9" s="64">
        <v>383</v>
      </c>
      <c r="D9" s="64">
        <v>263.84399999999999</v>
      </c>
      <c r="E9" s="64">
        <v>317</v>
      </c>
      <c r="F9" s="64">
        <v>188</v>
      </c>
      <c r="G9" s="64">
        <v>225</v>
      </c>
      <c r="H9" s="64">
        <v>250</v>
      </c>
      <c r="I9" s="64">
        <v>275</v>
      </c>
      <c r="J9" s="64">
        <v>313</v>
      </c>
      <c r="K9" s="210" t="s">
        <v>117</v>
      </c>
      <c r="L9" s="211"/>
      <c r="M9" s="211"/>
      <c r="N9" s="211"/>
      <c r="O9" s="212"/>
      <c r="P9" s="67">
        <v>264</v>
      </c>
      <c r="Q9" s="67">
        <v>324</v>
      </c>
    </row>
    <row r="10" spans="1:17" ht="15.75" x14ac:dyDescent="0.25">
      <c r="A10" s="65" t="s">
        <v>121</v>
      </c>
      <c r="B10" s="68" t="s">
        <v>122</v>
      </c>
      <c r="C10" s="68" t="s">
        <v>123</v>
      </c>
      <c r="D10" s="68">
        <v>22</v>
      </c>
      <c r="E10" s="68">
        <v>27</v>
      </c>
      <c r="F10" s="64" t="s">
        <v>93</v>
      </c>
      <c r="G10" s="64" t="s">
        <v>98</v>
      </c>
      <c r="H10" s="64" t="s">
        <v>102</v>
      </c>
      <c r="I10" s="64" t="s">
        <v>106</v>
      </c>
      <c r="J10" s="64" t="s">
        <v>110</v>
      </c>
      <c r="K10" s="69" t="s">
        <v>91</v>
      </c>
      <c r="L10" s="69" t="s">
        <v>96</v>
      </c>
      <c r="M10" s="69" t="s">
        <v>100</v>
      </c>
      <c r="N10" s="69" t="s">
        <v>104</v>
      </c>
      <c r="O10" s="69" t="s">
        <v>108</v>
      </c>
      <c r="P10" s="67">
        <v>22</v>
      </c>
      <c r="Q10" s="67">
        <v>27</v>
      </c>
    </row>
    <row r="11" spans="1:17" s="63" customFormat="1" ht="15.75" x14ac:dyDescent="0.25">
      <c r="A11" s="70" t="s">
        <v>144</v>
      </c>
      <c r="B11" s="71"/>
      <c r="C11" s="71"/>
      <c r="D11" s="71"/>
      <c r="E11" s="71"/>
      <c r="F11" s="72"/>
      <c r="G11" s="72"/>
      <c r="H11" s="72"/>
      <c r="I11" s="72"/>
      <c r="J11" s="72"/>
      <c r="K11" s="73"/>
      <c r="L11" s="73"/>
      <c r="M11" s="73"/>
      <c r="N11" s="73"/>
      <c r="O11" s="73"/>
      <c r="P11" s="74"/>
      <c r="Q11" s="74"/>
    </row>
    <row r="12" spans="1:17" ht="15" customHeight="1" x14ac:dyDescent="0.25">
      <c r="A12" s="65" t="s">
        <v>118</v>
      </c>
      <c r="B12" s="75">
        <v>0.13056379821958458</v>
      </c>
      <c r="C12" s="75">
        <v>0.13235294117647059</v>
      </c>
      <c r="D12" s="75">
        <v>0.19918514899853446</v>
      </c>
      <c r="E12" s="75">
        <v>0.1967479674796748</v>
      </c>
      <c r="F12" s="75">
        <v>0.2</v>
      </c>
      <c r="G12" s="75">
        <v>0.2</v>
      </c>
      <c r="H12" s="75">
        <v>0.2</v>
      </c>
      <c r="I12" s="75">
        <v>0.2</v>
      </c>
      <c r="J12" s="75">
        <v>0.2</v>
      </c>
      <c r="K12" s="75"/>
      <c r="L12" s="75"/>
      <c r="M12" s="75"/>
      <c r="N12" s="75"/>
      <c r="O12" s="75"/>
      <c r="P12" s="75">
        <v>0.18387096774193551</v>
      </c>
      <c r="Q12" s="75">
        <v>0.17317073170731706</v>
      </c>
    </row>
    <row r="13" spans="1:17" ht="15" customHeight="1" x14ac:dyDescent="0.25">
      <c r="A13" s="65" t="s">
        <v>119</v>
      </c>
      <c r="B13" s="75">
        <v>0.301398897838067</v>
      </c>
      <c r="C13" s="75">
        <v>0.30441176470588233</v>
      </c>
      <c r="D13" s="75">
        <v>0.27276990718124083</v>
      </c>
      <c r="E13" s="75">
        <v>0.2780487804878049</v>
      </c>
      <c r="F13" s="75">
        <v>0.3</v>
      </c>
      <c r="G13" s="75">
        <v>0.3</v>
      </c>
      <c r="H13" s="75">
        <v>0.30149999999999999</v>
      </c>
      <c r="I13" s="75">
        <v>0.30272727272727273</v>
      </c>
      <c r="J13" s="75">
        <v>0.3024</v>
      </c>
      <c r="K13" s="75"/>
      <c r="L13" s="75"/>
      <c r="M13" s="75"/>
      <c r="N13" s="75"/>
      <c r="O13" s="75"/>
      <c r="P13" s="75">
        <v>0.3</v>
      </c>
      <c r="Q13" s="75">
        <v>0.3</v>
      </c>
    </row>
    <row r="14" spans="1:17" ht="15.75" x14ac:dyDescent="0.25">
      <c r="A14" s="65" t="s">
        <v>120</v>
      </c>
      <c r="B14" s="75">
        <v>0.56803730394234841</v>
      </c>
      <c r="C14" s="75">
        <v>0.56323529411764706</v>
      </c>
      <c r="D14" s="75">
        <v>0.51557205666829509</v>
      </c>
      <c r="E14" s="75">
        <v>0.51544715447154477</v>
      </c>
      <c r="F14" s="75">
        <v>0.5013333333333333</v>
      </c>
      <c r="G14" s="75">
        <v>0.5</v>
      </c>
      <c r="H14" s="75">
        <v>0.5</v>
      </c>
      <c r="I14" s="75">
        <v>0.5</v>
      </c>
      <c r="J14" s="75">
        <v>0.50080000000000002</v>
      </c>
      <c r="K14" s="75"/>
      <c r="L14" s="75"/>
      <c r="M14" s="75"/>
      <c r="N14" s="75"/>
      <c r="O14" s="75"/>
      <c r="P14" s="75">
        <v>0.5161290322580645</v>
      </c>
      <c r="Q14" s="75">
        <v>0.52682926829268295</v>
      </c>
    </row>
    <row r="15" spans="1:17" ht="15.75" x14ac:dyDescent="0.25">
      <c r="A15" s="205" t="s">
        <v>124</v>
      </c>
      <c r="B15" s="205"/>
      <c r="C15" s="205"/>
      <c r="D15" s="205"/>
      <c r="E15" s="205"/>
      <c r="F15" s="205"/>
    </row>
    <row r="16" spans="1:17" ht="15.75" x14ac:dyDescent="0.25">
      <c r="A16" s="205" t="s">
        <v>125</v>
      </c>
      <c r="B16" s="205"/>
      <c r="C16" s="205"/>
      <c r="D16" s="205"/>
      <c r="E16" s="205"/>
      <c r="F16" s="205"/>
    </row>
  </sheetData>
  <mergeCells count="12">
    <mergeCell ref="A16:F16"/>
    <mergeCell ref="A2:Q2"/>
    <mergeCell ref="B4:C4"/>
    <mergeCell ref="D4:E4"/>
    <mergeCell ref="F4:J4"/>
    <mergeCell ref="K4:O4"/>
    <mergeCell ref="P4:Q4"/>
    <mergeCell ref="K6:O6"/>
    <mergeCell ref="K7:O7"/>
    <mergeCell ref="K8:O8"/>
    <mergeCell ref="K9:O9"/>
    <mergeCell ref="A15:F15"/>
  </mergeCells>
  <pageMargins left="0.23622047244094491" right="0.23622047244094491" top="0.74803149606299213" bottom="0.74803149606299213" header="0.31496062992125984" footer="0.31496062992125984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CP1424"/>
  <sheetViews>
    <sheetView view="pageBreakPreview" zoomScale="75" zoomScaleNormal="100" zoomScaleSheetLayoutView="75" workbookViewId="0">
      <pane ySplit="5" topLeftCell="A6" activePane="bottomLeft" state="frozen"/>
      <selection pane="bottomLeft" activeCell="C295" sqref="C295"/>
    </sheetView>
  </sheetViews>
  <sheetFormatPr defaultColWidth="9.140625" defaultRowHeight="18" customHeight="1" x14ac:dyDescent="0.25"/>
  <cols>
    <col min="1" max="1" width="13.5703125" style="19" customWidth="1"/>
    <col min="2" max="2" width="29.42578125" style="19" customWidth="1"/>
    <col min="3" max="3" width="9.140625" style="80"/>
    <col min="4" max="4" width="10.85546875" style="121" bestFit="1" customWidth="1"/>
    <col min="5" max="7" width="9.140625" style="122"/>
    <col min="8" max="8" width="11.85546875" style="122" customWidth="1"/>
    <col min="9" max="10" width="9.140625" style="122"/>
    <col min="11" max="11" width="9.7109375" style="122" customWidth="1"/>
    <col min="12" max="13" width="9.140625" style="122"/>
    <col min="14" max="14" width="9.7109375" style="122" customWidth="1"/>
    <col min="15" max="15" width="9.140625" style="122" customWidth="1"/>
    <col min="16" max="16" width="9.140625" style="123"/>
    <col min="17" max="94" width="9.140625" style="25"/>
    <col min="95" max="16384" width="9.140625" style="19"/>
  </cols>
  <sheetData>
    <row r="1" spans="1:94" ht="29.25" customHeight="1" x14ac:dyDescent="0.25">
      <c r="A1" s="216" t="s">
        <v>345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</row>
    <row r="2" spans="1:94" ht="18" customHeight="1" x14ac:dyDescent="0.25">
      <c r="P2" s="120"/>
    </row>
    <row r="3" spans="1:94" ht="18" customHeight="1" x14ac:dyDescent="0.25">
      <c r="A3" s="223" t="s">
        <v>47</v>
      </c>
      <c r="B3" s="223"/>
      <c r="C3" s="223"/>
      <c r="D3" s="223"/>
      <c r="E3" s="223"/>
      <c r="F3" s="223"/>
      <c r="G3" s="223"/>
      <c r="H3" s="223"/>
      <c r="I3" s="217"/>
      <c r="J3" s="218"/>
      <c r="K3" s="218"/>
      <c r="L3" s="218"/>
      <c r="M3" s="218"/>
      <c r="N3" s="218"/>
      <c r="O3" s="218"/>
      <c r="P3" s="2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</row>
    <row r="4" spans="1:94" ht="18" customHeight="1" x14ac:dyDescent="0.25">
      <c r="A4" s="224" t="s">
        <v>43</v>
      </c>
      <c r="B4" s="224" t="s">
        <v>42</v>
      </c>
      <c r="C4" s="224" t="s">
        <v>0</v>
      </c>
      <c r="D4" s="226" t="s">
        <v>84</v>
      </c>
      <c r="E4" s="220" t="s">
        <v>1</v>
      </c>
      <c r="F4" s="220"/>
      <c r="G4" s="220"/>
      <c r="H4" s="230" t="s">
        <v>41</v>
      </c>
      <c r="I4" s="220" t="s">
        <v>8</v>
      </c>
      <c r="J4" s="220"/>
      <c r="K4" s="220"/>
      <c r="L4" s="220"/>
      <c r="M4" s="221" t="s">
        <v>9</v>
      </c>
      <c r="N4" s="221"/>
      <c r="O4" s="221"/>
      <c r="P4" s="221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</row>
    <row r="5" spans="1:94" ht="30.75" customHeight="1" x14ac:dyDescent="0.25">
      <c r="A5" s="225"/>
      <c r="B5" s="225"/>
      <c r="C5" s="225"/>
      <c r="D5" s="227"/>
      <c r="E5" s="127" t="s">
        <v>2</v>
      </c>
      <c r="F5" s="127" t="s">
        <v>3</v>
      </c>
      <c r="G5" s="127" t="s">
        <v>4</v>
      </c>
      <c r="H5" s="231"/>
      <c r="I5" s="127" t="s">
        <v>10</v>
      </c>
      <c r="J5" s="127" t="s">
        <v>11</v>
      </c>
      <c r="K5" s="127" t="s">
        <v>12</v>
      </c>
      <c r="L5" s="127" t="s">
        <v>13</v>
      </c>
      <c r="M5" s="127" t="s">
        <v>14</v>
      </c>
      <c r="N5" s="127" t="s">
        <v>15</v>
      </c>
      <c r="O5" s="127" t="s">
        <v>16</v>
      </c>
      <c r="P5" s="127" t="s">
        <v>17</v>
      </c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</row>
    <row r="6" spans="1:94" ht="18" customHeight="1" x14ac:dyDescent="0.25">
      <c r="A6" s="222" t="s">
        <v>22</v>
      </c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</row>
    <row r="7" spans="1:94" ht="18" customHeight="1" x14ac:dyDescent="0.25">
      <c r="A7" s="40">
        <v>182</v>
      </c>
      <c r="B7" s="41" t="s">
        <v>147</v>
      </c>
      <c r="C7" s="42">
        <v>200</v>
      </c>
      <c r="D7" s="91">
        <f>G7/12</f>
        <v>2.2901666666666665</v>
      </c>
      <c r="E7" s="92">
        <v>7.4329999999999998</v>
      </c>
      <c r="F7" s="92">
        <v>6.6189999999999998</v>
      </c>
      <c r="G7" s="92">
        <v>27.481999999999999</v>
      </c>
      <c r="H7" s="92">
        <v>199.42599999999999</v>
      </c>
      <c r="I7" s="92">
        <v>0.20499999999999999</v>
      </c>
      <c r="J7" s="92">
        <v>1.2350000000000001</v>
      </c>
      <c r="K7" s="92">
        <v>16</v>
      </c>
      <c r="L7" s="92">
        <v>0.44700000000000001</v>
      </c>
      <c r="M7" s="92">
        <v>139.10900000000001</v>
      </c>
      <c r="N7" s="92">
        <v>209.06100000000001</v>
      </c>
      <c r="O7" s="92">
        <v>24.323</v>
      </c>
      <c r="P7" s="92">
        <v>1.474</v>
      </c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</row>
    <row r="8" spans="1:94" ht="18" customHeight="1" x14ac:dyDescent="0.25">
      <c r="A8" s="43">
        <v>15</v>
      </c>
      <c r="B8" s="41" t="s">
        <v>154</v>
      </c>
      <c r="C8" s="42">
        <v>10</v>
      </c>
      <c r="D8" s="91">
        <f t="shared" ref="D8:D12" si="0">G8/12</f>
        <v>0</v>
      </c>
      <c r="E8" s="92">
        <v>2.6</v>
      </c>
      <c r="F8" s="92">
        <v>2.61</v>
      </c>
      <c r="G8" s="92"/>
      <c r="H8" s="92">
        <v>34.4</v>
      </c>
      <c r="I8" s="92">
        <v>3.0000000000000001E-3</v>
      </c>
      <c r="J8" s="92">
        <v>0.08</v>
      </c>
      <c r="K8" s="92">
        <v>23</v>
      </c>
      <c r="L8" s="92">
        <v>0.05</v>
      </c>
      <c r="M8" s="92">
        <v>100</v>
      </c>
      <c r="N8" s="92">
        <v>64</v>
      </c>
      <c r="O8" s="92">
        <v>4.5</v>
      </c>
      <c r="P8" s="92">
        <v>0.1</v>
      </c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</row>
    <row r="9" spans="1:94" ht="24" customHeight="1" x14ac:dyDescent="0.25">
      <c r="A9" s="43" t="s">
        <v>78</v>
      </c>
      <c r="B9" s="41" t="s">
        <v>148</v>
      </c>
      <c r="C9" s="42">
        <v>60</v>
      </c>
      <c r="D9" s="91">
        <v>1.026</v>
      </c>
      <c r="E9" s="92">
        <v>12.776</v>
      </c>
      <c r="F9" s="92">
        <v>5.5280000000000005</v>
      </c>
      <c r="G9" s="92">
        <v>12.311999999999999</v>
      </c>
      <c r="H9" s="92">
        <v>150</v>
      </c>
      <c r="I9" s="92">
        <v>0.10299999999999999</v>
      </c>
      <c r="J9" s="92">
        <v>0</v>
      </c>
      <c r="K9" s="92">
        <v>2.16</v>
      </c>
      <c r="L9" s="92">
        <v>1</v>
      </c>
      <c r="M9" s="92">
        <v>17.28</v>
      </c>
      <c r="N9" s="92">
        <v>154.64000000000001</v>
      </c>
      <c r="O9" s="92">
        <v>28.36</v>
      </c>
      <c r="P9" s="92">
        <v>2.8079999999999998</v>
      </c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</row>
    <row r="10" spans="1:94" ht="18" customHeight="1" x14ac:dyDescent="0.25">
      <c r="A10" s="30">
        <v>379</v>
      </c>
      <c r="B10" s="41" t="s">
        <v>149</v>
      </c>
      <c r="C10" s="42">
        <v>180</v>
      </c>
      <c r="D10" s="91">
        <f t="shared" si="0"/>
        <v>0.40208333333333335</v>
      </c>
      <c r="E10" s="92">
        <v>3.7</v>
      </c>
      <c r="F10" s="92">
        <v>1.85</v>
      </c>
      <c r="G10" s="92">
        <v>4.8250000000000002</v>
      </c>
      <c r="H10" s="92">
        <v>46.5</v>
      </c>
      <c r="I10" s="92">
        <v>3.9E-2</v>
      </c>
      <c r="J10" s="92">
        <v>1.3540000000000001</v>
      </c>
      <c r="K10" s="92"/>
      <c r="L10" s="92"/>
      <c r="M10" s="92">
        <v>112.76600000000001</v>
      </c>
      <c r="N10" s="92">
        <v>81</v>
      </c>
      <c r="O10" s="92">
        <v>12.6</v>
      </c>
      <c r="P10" s="92">
        <v>9.4E-2</v>
      </c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</row>
    <row r="11" spans="1:94" ht="18" customHeight="1" x14ac:dyDescent="0.25">
      <c r="A11" s="42"/>
      <c r="B11" s="41" t="s">
        <v>150</v>
      </c>
      <c r="C11" s="42">
        <v>130</v>
      </c>
      <c r="D11" s="91">
        <f t="shared" si="0"/>
        <v>1.0616666666666668</v>
      </c>
      <c r="E11" s="92">
        <v>0.52</v>
      </c>
      <c r="F11" s="92">
        <v>0.52</v>
      </c>
      <c r="G11" s="92">
        <v>12.74</v>
      </c>
      <c r="H11" s="92">
        <v>61.1</v>
      </c>
      <c r="I11" s="92">
        <v>3.9E-2</v>
      </c>
      <c r="J11" s="92">
        <v>13</v>
      </c>
      <c r="K11" s="92">
        <v>6.5</v>
      </c>
      <c r="L11" s="92">
        <v>0.26</v>
      </c>
      <c r="M11" s="92">
        <v>20.8</v>
      </c>
      <c r="N11" s="92">
        <v>14.3</v>
      </c>
      <c r="O11" s="92">
        <v>11.7</v>
      </c>
      <c r="P11" s="92">
        <v>2.86</v>
      </c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</row>
    <row r="12" spans="1:94" ht="18" customHeight="1" x14ac:dyDescent="0.25">
      <c r="A12" s="33" t="s">
        <v>21</v>
      </c>
      <c r="B12" s="33"/>
      <c r="C12" s="87">
        <f>SUM(C7:C11)</f>
        <v>580</v>
      </c>
      <c r="D12" s="91">
        <f t="shared" si="0"/>
        <v>4.7799166666666668</v>
      </c>
      <c r="E12" s="93">
        <v>27.029</v>
      </c>
      <c r="F12" s="93">
        <v>17.126999999999999</v>
      </c>
      <c r="G12" s="93">
        <v>57.359000000000002</v>
      </c>
      <c r="H12" s="93">
        <v>491.42599999999999</v>
      </c>
      <c r="I12" s="93">
        <v>0.38900000000000001</v>
      </c>
      <c r="J12" s="93">
        <v>15.669</v>
      </c>
      <c r="K12" s="93">
        <v>47.66</v>
      </c>
      <c r="L12" s="93">
        <v>1.7569999999999999</v>
      </c>
      <c r="M12" s="93">
        <v>389.95499999999998</v>
      </c>
      <c r="N12" s="93">
        <v>523.00099999999998</v>
      </c>
      <c r="O12" s="93">
        <v>81.483000000000004</v>
      </c>
      <c r="P12" s="93">
        <v>7.335</v>
      </c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</row>
    <row r="13" spans="1:94" ht="18" customHeight="1" x14ac:dyDescent="0.25">
      <c r="A13" s="222" t="s">
        <v>85</v>
      </c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</row>
    <row r="14" spans="1:94" ht="18" customHeight="1" x14ac:dyDescent="0.25">
      <c r="A14" s="44"/>
      <c r="B14" s="41" t="s">
        <v>151</v>
      </c>
      <c r="C14" s="42">
        <v>20</v>
      </c>
      <c r="D14" s="91">
        <f>G14/12</f>
        <v>0.64524999999999999</v>
      </c>
      <c r="E14" s="92">
        <v>1.6459999999999999</v>
      </c>
      <c r="F14" s="92">
        <v>4.4420000000000002</v>
      </c>
      <c r="G14" s="92">
        <v>7.7430000000000003</v>
      </c>
      <c r="H14" s="92">
        <v>78.463999999999999</v>
      </c>
      <c r="I14" s="92">
        <v>3.5999999999999997E-2</v>
      </c>
      <c r="J14" s="92">
        <v>0.86599999999999999</v>
      </c>
      <c r="K14" s="92">
        <v>37.311999999999998</v>
      </c>
      <c r="L14" s="92">
        <v>2.1230000000000002</v>
      </c>
      <c r="M14" s="92">
        <v>24.288</v>
      </c>
      <c r="N14" s="92">
        <v>40.863999999999997</v>
      </c>
      <c r="O14" s="92">
        <v>27.504000000000001</v>
      </c>
      <c r="P14" s="92">
        <v>0.56200000000000006</v>
      </c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</row>
    <row r="15" spans="1:94" ht="18" customHeight="1" x14ac:dyDescent="0.25">
      <c r="A15" s="42"/>
      <c r="B15" s="41" t="s">
        <v>79</v>
      </c>
      <c r="C15" s="42">
        <v>90</v>
      </c>
      <c r="D15" s="91">
        <f t="shared" ref="D15:D30" si="1">G15/12</f>
        <v>0.52500000000000002</v>
      </c>
      <c r="E15" s="92">
        <v>3.24</v>
      </c>
      <c r="F15" s="92">
        <v>0.9</v>
      </c>
      <c r="G15" s="92">
        <v>6.3</v>
      </c>
      <c r="H15" s="92">
        <v>46.8</v>
      </c>
      <c r="I15" s="92">
        <v>2.7E-2</v>
      </c>
      <c r="J15" s="92">
        <v>0.54</v>
      </c>
      <c r="K15" s="92">
        <v>9</v>
      </c>
      <c r="L15" s="92"/>
      <c r="M15" s="92">
        <v>111.6</v>
      </c>
      <c r="N15" s="92">
        <v>85.5</v>
      </c>
      <c r="O15" s="92">
        <v>13.5</v>
      </c>
      <c r="P15" s="92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</row>
    <row r="16" spans="1:94" ht="18" customHeight="1" x14ac:dyDescent="0.25">
      <c r="A16" s="42"/>
      <c r="B16" s="41" t="s">
        <v>152</v>
      </c>
      <c r="C16" s="42">
        <v>150</v>
      </c>
      <c r="D16" s="91">
        <f t="shared" si="1"/>
        <v>0.9375</v>
      </c>
      <c r="E16" s="92">
        <v>1.2</v>
      </c>
      <c r="F16" s="92">
        <v>0.3</v>
      </c>
      <c r="G16" s="92">
        <v>11.25</v>
      </c>
      <c r="H16" s="92">
        <v>57</v>
      </c>
      <c r="I16" s="92">
        <v>0.09</v>
      </c>
      <c r="J16" s="92">
        <v>57</v>
      </c>
      <c r="K16" s="92"/>
      <c r="L16" s="92">
        <v>0.3</v>
      </c>
      <c r="M16" s="92">
        <v>52.5</v>
      </c>
      <c r="N16" s="92">
        <v>25.5</v>
      </c>
      <c r="O16" s="92">
        <v>16.5</v>
      </c>
      <c r="P16" s="92">
        <v>0.15</v>
      </c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</row>
    <row r="17" spans="1:94" ht="18" customHeight="1" x14ac:dyDescent="0.25">
      <c r="A17" s="33" t="s">
        <v>135</v>
      </c>
      <c r="B17" s="33"/>
      <c r="C17" s="87">
        <f>SUM(C14:C16)</f>
        <v>260</v>
      </c>
      <c r="D17" s="91">
        <f>G17/12</f>
        <v>2.1077499999999998</v>
      </c>
      <c r="E17" s="93">
        <v>6.0860000000000003</v>
      </c>
      <c r="F17" s="93">
        <v>5.6420000000000003</v>
      </c>
      <c r="G17" s="93">
        <v>25.292999999999999</v>
      </c>
      <c r="H17" s="93">
        <v>182.26400000000001</v>
      </c>
      <c r="I17" s="93">
        <v>0.153</v>
      </c>
      <c r="J17" s="93">
        <v>58.405999999999999</v>
      </c>
      <c r="K17" s="93">
        <v>46.311999999999998</v>
      </c>
      <c r="L17" s="93">
        <v>2.423</v>
      </c>
      <c r="M17" s="93">
        <v>188.38800000000001</v>
      </c>
      <c r="N17" s="93">
        <v>151.864</v>
      </c>
      <c r="O17" s="93">
        <v>57.503999999999998</v>
      </c>
      <c r="P17" s="93">
        <v>0.71199999999999997</v>
      </c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</row>
    <row r="18" spans="1:94" ht="18" customHeight="1" x14ac:dyDescent="0.25">
      <c r="A18" s="222" t="s">
        <v>7</v>
      </c>
      <c r="B18" s="222"/>
      <c r="C18" s="222"/>
      <c r="D18" s="222"/>
      <c r="E18" s="222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</row>
    <row r="19" spans="1:94" ht="18" customHeight="1" x14ac:dyDescent="0.25">
      <c r="A19" s="45" t="s">
        <v>153</v>
      </c>
      <c r="B19" s="41" t="s">
        <v>69</v>
      </c>
      <c r="C19" s="42">
        <v>60</v>
      </c>
      <c r="D19" s="91">
        <f t="shared" si="1"/>
        <v>0.33374999999999999</v>
      </c>
      <c r="E19" s="92">
        <v>0.755</v>
      </c>
      <c r="F19" s="92">
        <v>4.0919999999999996</v>
      </c>
      <c r="G19" s="92">
        <v>4.0049999999999999</v>
      </c>
      <c r="H19" s="92">
        <v>56.473999999999997</v>
      </c>
      <c r="I19" s="92">
        <v>2.7E-2</v>
      </c>
      <c r="J19" s="92">
        <v>7.5</v>
      </c>
      <c r="K19" s="92">
        <v>140.94999999999999</v>
      </c>
      <c r="L19" s="92">
        <v>1.829</v>
      </c>
      <c r="M19" s="92">
        <v>19.89</v>
      </c>
      <c r="N19" s="92">
        <v>22.24</v>
      </c>
      <c r="O19" s="92">
        <v>11.91</v>
      </c>
      <c r="P19" s="92">
        <v>0.496</v>
      </c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</row>
    <row r="20" spans="1:94" ht="21" customHeight="1" x14ac:dyDescent="0.25">
      <c r="A20" s="30">
        <v>88</v>
      </c>
      <c r="B20" s="41" t="s">
        <v>210</v>
      </c>
      <c r="C20" s="42">
        <v>220</v>
      </c>
      <c r="D20" s="91">
        <v>0.76158333333333339</v>
      </c>
      <c r="E20" s="92">
        <v>2.8450000000000002</v>
      </c>
      <c r="F20" s="92">
        <v>6.3559999999999999</v>
      </c>
      <c r="G20" s="92">
        <v>9.1390000000000011</v>
      </c>
      <c r="H20" s="92">
        <v>107.795</v>
      </c>
      <c r="I20" s="92">
        <v>6.6000000000000003E-2</v>
      </c>
      <c r="J20" s="92">
        <v>28.260999999999999</v>
      </c>
      <c r="K20" s="92">
        <v>254.66</v>
      </c>
      <c r="L20" s="92">
        <v>2.4009999999999998</v>
      </c>
      <c r="M20" s="92">
        <v>48.652000000000001</v>
      </c>
      <c r="N20" s="92">
        <v>52.265000000000001</v>
      </c>
      <c r="O20" s="92">
        <v>22.44</v>
      </c>
      <c r="P20" s="92">
        <v>0.82399999999999995</v>
      </c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</row>
    <row r="21" spans="1:94" ht="18" customHeight="1" x14ac:dyDescent="0.25">
      <c r="A21" s="30" t="s">
        <v>158</v>
      </c>
      <c r="B21" s="41" t="s">
        <v>155</v>
      </c>
      <c r="C21" s="42">
        <v>110</v>
      </c>
      <c r="D21" s="91">
        <v>1.0085</v>
      </c>
      <c r="E21" s="92">
        <v>14.161999999999999</v>
      </c>
      <c r="F21" s="92">
        <v>10.010999999999999</v>
      </c>
      <c r="G21" s="92">
        <v>12.102</v>
      </c>
      <c r="H21" s="92">
        <v>195.51299999999998</v>
      </c>
      <c r="I21" s="92">
        <v>8.6000000000000007E-2</v>
      </c>
      <c r="J21" s="92">
        <v>0.04</v>
      </c>
      <c r="K21" s="92">
        <v>6.1000000000000005</v>
      </c>
      <c r="L21" s="92">
        <v>2.0619999999999998</v>
      </c>
      <c r="M21" s="92">
        <v>20.239999999999998</v>
      </c>
      <c r="N21" s="92">
        <v>149.56</v>
      </c>
      <c r="O21" s="92">
        <v>24.59</v>
      </c>
      <c r="P21" s="92">
        <v>2.4500000000000002</v>
      </c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</row>
    <row r="22" spans="1:94" ht="18" customHeight="1" x14ac:dyDescent="0.25">
      <c r="A22" s="43">
        <v>199</v>
      </c>
      <c r="B22" s="41" t="s">
        <v>156</v>
      </c>
      <c r="C22" s="42">
        <v>150</v>
      </c>
      <c r="D22" s="91">
        <f t="shared" si="1"/>
        <v>3.0105833333333334</v>
      </c>
      <c r="E22" s="92">
        <v>17.282</v>
      </c>
      <c r="F22" s="92">
        <v>4.0999999999999996</v>
      </c>
      <c r="G22" s="92">
        <v>36.127000000000002</v>
      </c>
      <c r="H22" s="92">
        <v>250.536</v>
      </c>
      <c r="I22" s="92">
        <v>0.60799999999999998</v>
      </c>
      <c r="J22" s="92"/>
      <c r="K22" s="92">
        <v>16</v>
      </c>
      <c r="L22" s="92">
        <v>0.56499999999999995</v>
      </c>
      <c r="M22" s="92">
        <v>89.355000000000004</v>
      </c>
      <c r="N22" s="92">
        <v>248.387</v>
      </c>
      <c r="O22" s="92">
        <v>80.378</v>
      </c>
      <c r="P22" s="92">
        <v>5.125</v>
      </c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</row>
    <row r="23" spans="1:94" ht="21.75" customHeight="1" x14ac:dyDescent="0.25">
      <c r="A23" s="40">
        <v>349</v>
      </c>
      <c r="B23" s="41" t="s">
        <v>157</v>
      </c>
      <c r="C23" s="42">
        <v>180</v>
      </c>
      <c r="D23" s="91">
        <f t="shared" si="1"/>
        <v>0.76083333333333336</v>
      </c>
      <c r="E23" s="92">
        <v>0.70199999999999996</v>
      </c>
      <c r="F23" s="92">
        <v>5.3999999999999999E-2</v>
      </c>
      <c r="G23" s="92">
        <v>9.1300000000000008</v>
      </c>
      <c r="H23" s="92">
        <v>40.86</v>
      </c>
      <c r="I23" s="92">
        <v>1.7999999999999999E-2</v>
      </c>
      <c r="J23" s="92">
        <v>0.72</v>
      </c>
      <c r="K23" s="92"/>
      <c r="L23" s="92">
        <v>0.99</v>
      </c>
      <c r="M23" s="92">
        <v>28.8</v>
      </c>
      <c r="N23" s="92">
        <v>26.28</v>
      </c>
      <c r="O23" s="92">
        <v>18.899999999999999</v>
      </c>
      <c r="P23" s="92">
        <v>0.57599999999999996</v>
      </c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</row>
    <row r="24" spans="1:94" ht="18" customHeight="1" x14ac:dyDescent="0.25">
      <c r="A24" s="44"/>
      <c r="B24" s="41" t="s">
        <v>18</v>
      </c>
      <c r="C24" s="42">
        <v>30</v>
      </c>
      <c r="D24" s="91">
        <f t="shared" si="1"/>
        <v>0.85499999999999998</v>
      </c>
      <c r="E24" s="92">
        <v>1.98</v>
      </c>
      <c r="F24" s="92">
        <v>0.36</v>
      </c>
      <c r="G24" s="92">
        <v>10.26</v>
      </c>
      <c r="H24" s="92">
        <v>52.2</v>
      </c>
      <c r="I24" s="92">
        <v>0.06</v>
      </c>
      <c r="J24" s="92"/>
      <c r="K24" s="92">
        <v>1.8</v>
      </c>
      <c r="L24" s="92">
        <v>0.66</v>
      </c>
      <c r="M24" s="92">
        <v>10.5</v>
      </c>
      <c r="N24" s="92">
        <v>47.4</v>
      </c>
      <c r="O24" s="92">
        <v>14.1</v>
      </c>
      <c r="P24" s="92">
        <v>1.17</v>
      </c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</row>
    <row r="25" spans="1:94" ht="18" customHeight="1" x14ac:dyDescent="0.25">
      <c r="A25" s="33" t="s">
        <v>20</v>
      </c>
      <c r="B25" s="33"/>
      <c r="C25" s="87">
        <f>SUM(C19:C24)</f>
        <v>750</v>
      </c>
      <c r="D25" s="91">
        <f t="shared" si="1"/>
        <v>6.7302500000000007</v>
      </c>
      <c r="E25" s="93">
        <v>37.725999999999999</v>
      </c>
      <c r="F25" s="93">
        <v>24.972999999999999</v>
      </c>
      <c r="G25" s="93">
        <v>80.763000000000005</v>
      </c>
      <c r="H25" s="93">
        <v>703.37800000000004</v>
      </c>
      <c r="I25" s="93">
        <v>0.86499999999999999</v>
      </c>
      <c r="J25" s="93">
        <v>36.521000000000001</v>
      </c>
      <c r="K25" s="93">
        <v>419.51</v>
      </c>
      <c r="L25" s="93">
        <v>8.5069999999999997</v>
      </c>
      <c r="M25" s="93">
        <v>217.43700000000001</v>
      </c>
      <c r="N25" s="93">
        <v>546.13199999999995</v>
      </c>
      <c r="O25" s="93">
        <v>172.31800000000001</v>
      </c>
      <c r="P25" s="93">
        <v>10.641</v>
      </c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</row>
    <row r="26" spans="1:94" ht="18" customHeight="1" x14ac:dyDescent="0.25">
      <c r="A26" s="222" t="s">
        <v>70</v>
      </c>
      <c r="B26" s="222"/>
      <c r="C26" s="222"/>
      <c r="D26" s="222"/>
      <c r="E26" s="222"/>
      <c r="F26" s="222"/>
      <c r="G26" s="222"/>
      <c r="H26" s="222"/>
      <c r="I26" s="222"/>
      <c r="J26" s="222"/>
      <c r="K26" s="222"/>
      <c r="L26" s="222"/>
      <c r="M26" s="222"/>
      <c r="N26" s="222"/>
      <c r="O26" s="222"/>
      <c r="P26" s="222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</row>
    <row r="27" spans="1:94" ht="18" customHeight="1" x14ac:dyDescent="0.25">
      <c r="A27" s="44"/>
      <c r="B27" s="41" t="s">
        <v>159</v>
      </c>
      <c r="C27" s="42">
        <v>20</v>
      </c>
      <c r="D27" s="91">
        <f t="shared" si="1"/>
        <v>0.64524999999999999</v>
      </c>
      <c r="E27" s="92">
        <v>1.6459999999999999</v>
      </c>
      <c r="F27" s="92">
        <v>4.4420000000000002</v>
      </c>
      <c r="G27" s="92">
        <v>7.7430000000000003</v>
      </c>
      <c r="H27" s="92">
        <v>78.463999999999999</v>
      </c>
      <c r="I27" s="92">
        <v>3.5999999999999997E-2</v>
      </c>
      <c r="J27" s="92">
        <v>0.86599999999999999</v>
      </c>
      <c r="K27" s="92">
        <v>37.311999999999998</v>
      </c>
      <c r="L27" s="92">
        <v>2.1230000000000002</v>
      </c>
      <c r="M27" s="92">
        <v>24.288</v>
      </c>
      <c r="N27" s="92">
        <v>40.863999999999997</v>
      </c>
      <c r="O27" s="92">
        <v>27.504000000000001</v>
      </c>
      <c r="P27" s="92">
        <v>0.56200000000000006</v>
      </c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</row>
    <row r="28" spans="1:94" ht="18" customHeight="1" x14ac:dyDescent="0.25">
      <c r="A28" s="42"/>
      <c r="B28" s="41" t="s">
        <v>79</v>
      </c>
      <c r="C28" s="42">
        <v>90</v>
      </c>
      <c r="D28" s="91">
        <f t="shared" si="1"/>
        <v>0.52500000000000002</v>
      </c>
      <c r="E28" s="92">
        <v>3.24</v>
      </c>
      <c r="F28" s="92">
        <v>0.9</v>
      </c>
      <c r="G28" s="92">
        <v>6.3</v>
      </c>
      <c r="H28" s="92">
        <v>46.8</v>
      </c>
      <c r="I28" s="92">
        <v>2.7E-2</v>
      </c>
      <c r="J28" s="92">
        <v>0.54</v>
      </c>
      <c r="K28" s="92">
        <v>9</v>
      </c>
      <c r="L28" s="92"/>
      <c r="M28" s="92">
        <v>111.6</v>
      </c>
      <c r="N28" s="92">
        <v>85.5</v>
      </c>
      <c r="O28" s="92">
        <v>13.5</v>
      </c>
      <c r="P28" s="92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</row>
    <row r="29" spans="1:94" ht="18" customHeight="1" x14ac:dyDescent="0.25">
      <c r="A29" s="42"/>
      <c r="B29" s="41" t="s">
        <v>80</v>
      </c>
      <c r="C29" s="42">
        <v>150</v>
      </c>
      <c r="D29" s="91">
        <f t="shared" si="1"/>
        <v>0.9375</v>
      </c>
      <c r="E29" s="92">
        <v>1.2</v>
      </c>
      <c r="F29" s="92">
        <v>0.3</v>
      </c>
      <c r="G29" s="92">
        <v>11.25</v>
      </c>
      <c r="H29" s="92">
        <v>57</v>
      </c>
      <c r="I29" s="92">
        <v>0.09</v>
      </c>
      <c r="J29" s="92">
        <v>57</v>
      </c>
      <c r="K29" s="92"/>
      <c r="L29" s="92">
        <v>0.3</v>
      </c>
      <c r="M29" s="92">
        <v>52.5</v>
      </c>
      <c r="N29" s="92">
        <v>25.5</v>
      </c>
      <c r="O29" s="92">
        <v>16.5</v>
      </c>
      <c r="P29" s="92">
        <v>0.15</v>
      </c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</row>
    <row r="30" spans="1:94" ht="18" customHeight="1" x14ac:dyDescent="0.25">
      <c r="A30" s="33" t="s">
        <v>71</v>
      </c>
      <c r="B30" s="33"/>
      <c r="C30" s="87">
        <f>SUM(C27:C29)</f>
        <v>260</v>
      </c>
      <c r="D30" s="91">
        <f t="shared" si="1"/>
        <v>2.1077499999999998</v>
      </c>
      <c r="E30" s="93">
        <v>6.0860000000000003</v>
      </c>
      <c r="F30" s="93">
        <v>5.6420000000000003</v>
      </c>
      <c r="G30" s="93">
        <v>25.292999999999999</v>
      </c>
      <c r="H30" s="93">
        <v>182.26400000000001</v>
      </c>
      <c r="I30" s="93">
        <v>0.153</v>
      </c>
      <c r="J30" s="93">
        <v>58.405999999999999</v>
      </c>
      <c r="K30" s="93">
        <v>46.311999999999998</v>
      </c>
      <c r="L30" s="93">
        <v>2.423</v>
      </c>
      <c r="M30" s="93">
        <v>188.38800000000001</v>
      </c>
      <c r="N30" s="93">
        <v>151.864</v>
      </c>
      <c r="O30" s="93">
        <v>57.503999999999998</v>
      </c>
      <c r="P30" s="93">
        <v>0.71199999999999997</v>
      </c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</row>
    <row r="31" spans="1:94" ht="18" customHeight="1" x14ac:dyDescent="0.25">
      <c r="A31" s="215" t="s">
        <v>40</v>
      </c>
      <c r="B31" s="215"/>
      <c r="C31" s="215"/>
      <c r="D31" s="215"/>
      <c r="E31" s="94">
        <v>76.927999999999997</v>
      </c>
      <c r="F31" s="94">
        <v>53.383000000000003</v>
      </c>
      <c r="G31" s="94">
        <v>188.708</v>
      </c>
      <c r="H31" s="94">
        <v>1559.3320000000001</v>
      </c>
      <c r="I31" s="94">
        <v>1.56</v>
      </c>
      <c r="J31" s="94">
        <v>169.001</v>
      </c>
      <c r="K31" s="94">
        <v>559.79399999999998</v>
      </c>
      <c r="L31" s="94">
        <v>15.111000000000001</v>
      </c>
      <c r="M31" s="94">
        <v>984.16800000000001</v>
      </c>
      <c r="N31" s="94">
        <v>1372.8610000000001</v>
      </c>
      <c r="O31" s="94">
        <v>368.80900000000003</v>
      </c>
      <c r="P31" s="94">
        <v>19.401</v>
      </c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</row>
    <row r="32" spans="1:94" ht="18" customHeight="1" x14ac:dyDescent="0.25">
      <c r="A32" s="223" t="s">
        <v>39</v>
      </c>
      <c r="B32" s="223"/>
      <c r="C32" s="223"/>
      <c r="D32" s="223"/>
      <c r="E32" s="223"/>
      <c r="F32" s="223"/>
      <c r="G32" s="223"/>
      <c r="H32" s="223"/>
      <c r="I32" s="89"/>
      <c r="J32" s="89"/>
      <c r="K32" s="89"/>
      <c r="L32" s="89"/>
      <c r="M32" s="89"/>
      <c r="N32" s="89"/>
      <c r="O32" s="89"/>
      <c r="P32" s="8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19"/>
      <c r="CF32" s="19"/>
      <c r="CG32" s="19"/>
      <c r="CH32" s="19"/>
      <c r="CI32" s="19"/>
      <c r="CJ32" s="19"/>
      <c r="CK32" s="19"/>
      <c r="CL32" s="19"/>
      <c r="CM32" s="19"/>
      <c r="CN32" s="19"/>
      <c r="CO32" s="19"/>
      <c r="CP32" s="19"/>
    </row>
    <row r="33" spans="1:94" ht="18" customHeight="1" x14ac:dyDescent="0.25">
      <c r="A33" s="224" t="s">
        <v>43</v>
      </c>
      <c r="B33" s="224" t="s">
        <v>42</v>
      </c>
      <c r="C33" s="224" t="s">
        <v>0</v>
      </c>
      <c r="D33" s="226" t="s">
        <v>84</v>
      </c>
      <c r="E33" s="220" t="s">
        <v>1</v>
      </c>
      <c r="F33" s="220"/>
      <c r="G33" s="220"/>
      <c r="H33" s="228" t="s">
        <v>41</v>
      </c>
      <c r="I33" s="220" t="s">
        <v>8</v>
      </c>
      <c r="J33" s="220"/>
      <c r="K33" s="220"/>
      <c r="L33" s="220"/>
      <c r="M33" s="221" t="s">
        <v>9</v>
      </c>
      <c r="N33" s="221"/>
      <c r="O33" s="221"/>
      <c r="P33" s="221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  <c r="BY33" s="19"/>
      <c r="BZ33" s="19"/>
      <c r="CA33" s="19"/>
      <c r="CB33" s="19"/>
      <c r="CC33" s="19"/>
      <c r="CD33" s="19"/>
      <c r="CE33" s="19"/>
      <c r="CF33" s="19"/>
      <c r="CG33" s="19"/>
      <c r="CH33" s="19"/>
      <c r="CI33" s="19"/>
      <c r="CJ33" s="19"/>
      <c r="CK33" s="19"/>
      <c r="CL33" s="19"/>
      <c r="CM33" s="19"/>
      <c r="CN33" s="19"/>
      <c r="CO33" s="19"/>
      <c r="CP33" s="19"/>
    </row>
    <row r="34" spans="1:94" ht="18" customHeight="1" x14ac:dyDescent="0.25">
      <c r="A34" s="225"/>
      <c r="B34" s="225"/>
      <c r="C34" s="225"/>
      <c r="D34" s="227"/>
      <c r="E34" s="90" t="s">
        <v>2</v>
      </c>
      <c r="F34" s="90" t="s">
        <v>3</v>
      </c>
      <c r="G34" s="90" t="s">
        <v>4</v>
      </c>
      <c r="H34" s="229"/>
      <c r="I34" s="90" t="s">
        <v>10</v>
      </c>
      <c r="J34" s="90" t="s">
        <v>11</v>
      </c>
      <c r="K34" s="90" t="s">
        <v>12</v>
      </c>
      <c r="L34" s="90" t="s">
        <v>13</v>
      </c>
      <c r="M34" s="90" t="s">
        <v>14</v>
      </c>
      <c r="N34" s="90" t="s">
        <v>15</v>
      </c>
      <c r="O34" s="90" t="s">
        <v>16</v>
      </c>
      <c r="P34" s="90" t="s">
        <v>17</v>
      </c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</row>
    <row r="35" spans="1:94" ht="18" customHeight="1" x14ac:dyDescent="0.25">
      <c r="A35" s="222" t="s">
        <v>22</v>
      </c>
      <c r="B35" s="222"/>
      <c r="C35" s="222"/>
      <c r="D35" s="222"/>
      <c r="E35" s="222"/>
      <c r="F35" s="222"/>
      <c r="G35" s="222"/>
      <c r="H35" s="222"/>
      <c r="I35" s="222"/>
      <c r="J35" s="222"/>
      <c r="K35" s="222"/>
      <c r="L35" s="222"/>
      <c r="M35" s="222"/>
      <c r="N35" s="222"/>
      <c r="O35" s="222"/>
      <c r="P35" s="222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</row>
    <row r="36" spans="1:94" ht="20.25" customHeight="1" x14ac:dyDescent="0.25">
      <c r="A36" s="43">
        <v>71</v>
      </c>
      <c r="B36" s="41" t="s">
        <v>160</v>
      </c>
      <c r="C36" s="42">
        <v>40</v>
      </c>
      <c r="D36" s="91">
        <f t="shared" ref="D36:D59" si="2">G36/12</f>
        <v>6.3333333333333339E-2</v>
      </c>
      <c r="E36" s="92">
        <v>0.28000000000000003</v>
      </c>
      <c r="F36" s="92">
        <v>0.04</v>
      </c>
      <c r="G36" s="92">
        <v>0.76</v>
      </c>
      <c r="H36" s="92">
        <v>4.4000000000000004</v>
      </c>
      <c r="I36" s="92">
        <v>1.2E-2</v>
      </c>
      <c r="J36" s="92">
        <v>2.8</v>
      </c>
      <c r="K36" s="92"/>
      <c r="L36" s="92">
        <v>0.04</v>
      </c>
      <c r="M36" s="92">
        <v>6.8</v>
      </c>
      <c r="N36" s="92">
        <v>12</v>
      </c>
      <c r="O36" s="92">
        <v>5.6</v>
      </c>
      <c r="P36" s="92">
        <v>0.2</v>
      </c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</row>
    <row r="37" spans="1:94" ht="16.5" customHeight="1" x14ac:dyDescent="0.25">
      <c r="A37" s="30">
        <v>260</v>
      </c>
      <c r="B37" s="41" t="s">
        <v>161</v>
      </c>
      <c r="C37" s="42">
        <v>90</v>
      </c>
      <c r="D37" s="91">
        <f t="shared" si="2"/>
        <v>0.27733333333333332</v>
      </c>
      <c r="E37" s="92">
        <v>14.922000000000001</v>
      </c>
      <c r="F37" s="92">
        <v>9.1140000000000008</v>
      </c>
      <c r="G37" s="92">
        <v>3.3279999999999998</v>
      </c>
      <c r="H37" s="92">
        <v>155.49199999999999</v>
      </c>
      <c r="I37" s="92">
        <v>5.8000000000000003E-2</v>
      </c>
      <c r="J37" s="92">
        <v>4.05</v>
      </c>
      <c r="K37" s="92"/>
      <c r="L37" s="92">
        <v>1.252</v>
      </c>
      <c r="M37" s="92">
        <v>10.58</v>
      </c>
      <c r="N37" s="92">
        <v>143.5</v>
      </c>
      <c r="O37" s="92">
        <v>20.38</v>
      </c>
      <c r="P37" s="92">
        <v>2.15</v>
      </c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</row>
    <row r="38" spans="1:94" ht="18" customHeight="1" x14ac:dyDescent="0.25">
      <c r="A38" s="40">
        <v>171</v>
      </c>
      <c r="B38" s="41" t="s">
        <v>45</v>
      </c>
      <c r="C38" s="42">
        <v>150</v>
      </c>
      <c r="D38" s="91">
        <f t="shared" si="2"/>
        <v>3.6206666666666667</v>
      </c>
      <c r="E38" s="92">
        <v>9.6080000000000005</v>
      </c>
      <c r="F38" s="92">
        <v>5.4080000000000004</v>
      </c>
      <c r="G38" s="92">
        <v>43.448</v>
      </c>
      <c r="H38" s="92">
        <v>260.51600000000002</v>
      </c>
      <c r="I38" s="92">
        <v>0.32700000000000001</v>
      </c>
      <c r="J38" s="92"/>
      <c r="K38" s="92">
        <v>16</v>
      </c>
      <c r="L38" s="92">
        <v>0.64800000000000002</v>
      </c>
      <c r="M38" s="92">
        <v>17.245999999999999</v>
      </c>
      <c r="N38" s="92">
        <v>227.90100000000001</v>
      </c>
      <c r="O38" s="92">
        <v>152.065</v>
      </c>
      <c r="P38" s="92">
        <v>5.109</v>
      </c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</row>
    <row r="39" spans="1:94" ht="17.25" customHeight="1" x14ac:dyDescent="0.25">
      <c r="A39" s="40">
        <v>382</v>
      </c>
      <c r="B39" s="41" t="s">
        <v>127</v>
      </c>
      <c r="C39" s="42">
        <v>180</v>
      </c>
      <c r="D39" s="91">
        <f t="shared" si="2"/>
        <v>0.39441666666666664</v>
      </c>
      <c r="E39" s="92">
        <v>3.68</v>
      </c>
      <c r="F39" s="92">
        <v>1.95</v>
      </c>
      <c r="G39" s="92">
        <v>4.7329999999999997</v>
      </c>
      <c r="H39" s="92">
        <v>52.06</v>
      </c>
      <c r="I39" s="92">
        <v>0.04</v>
      </c>
      <c r="J39" s="92">
        <v>1.17</v>
      </c>
      <c r="K39" s="92">
        <v>0.12</v>
      </c>
      <c r="L39" s="92">
        <v>1.2E-2</v>
      </c>
      <c r="M39" s="92">
        <v>113.12</v>
      </c>
      <c r="N39" s="92">
        <v>107.2</v>
      </c>
      <c r="O39" s="92">
        <v>29.6</v>
      </c>
      <c r="P39" s="92">
        <v>0.97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</row>
    <row r="40" spans="1:94" ht="18" customHeight="1" x14ac:dyDescent="0.25">
      <c r="A40" s="42"/>
      <c r="B40" s="41" t="s">
        <v>152</v>
      </c>
      <c r="C40" s="42">
        <v>130</v>
      </c>
      <c r="D40" s="91">
        <f t="shared" si="2"/>
        <v>0.8125</v>
      </c>
      <c r="E40" s="92">
        <v>1.04</v>
      </c>
      <c r="F40" s="92">
        <v>0.26</v>
      </c>
      <c r="G40" s="92">
        <v>9.75</v>
      </c>
      <c r="H40" s="92">
        <v>49.4</v>
      </c>
      <c r="I40" s="92">
        <v>7.8E-2</v>
      </c>
      <c r="J40" s="92">
        <v>49.4</v>
      </c>
      <c r="K40" s="92"/>
      <c r="L40" s="92">
        <v>0.26</v>
      </c>
      <c r="M40" s="92">
        <v>45.5</v>
      </c>
      <c r="N40" s="92">
        <v>22.1</v>
      </c>
      <c r="O40" s="92">
        <v>14.3</v>
      </c>
      <c r="P40" s="92">
        <v>0.13</v>
      </c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</row>
    <row r="41" spans="1:94" ht="18" customHeight="1" x14ac:dyDescent="0.25">
      <c r="A41" s="42"/>
      <c r="B41" s="41" t="s">
        <v>46</v>
      </c>
      <c r="C41" s="42">
        <v>30</v>
      </c>
      <c r="D41" s="91">
        <f t="shared" si="2"/>
        <v>0.99099999999999999</v>
      </c>
      <c r="E41" s="92">
        <v>1.98</v>
      </c>
      <c r="F41" s="92">
        <v>0.36</v>
      </c>
      <c r="G41" s="92">
        <v>11.891999999999999</v>
      </c>
      <c r="H41" s="92">
        <v>59.4</v>
      </c>
      <c r="I41" s="92">
        <v>5.0999999999999997E-2</v>
      </c>
      <c r="J41" s="92"/>
      <c r="K41" s="92"/>
      <c r="L41" s="92">
        <v>0.3</v>
      </c>
      <c r="M41" s="92">
        <v>8.6999999999999993</v>
      </c>
      <c r="N41" s="92">
        <v>45</v>
      </c>
      <c r="O41" s="92">
        <v>14.1</v>
      </c>
      <c r="P41" s="92">
        <v>1.17</v>
      </c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</row>
    <row r="42" spans="1:94" ht="18" customHeight="1" x14ac:dyDescent="0.25">
      <c r="A42" s="33" t="s">
        <v>21</v>
      </c>
      <c r="B42" s="33"/>
      <c r="C42" s="87">
        <f>SUM(C36:C41)</f>
        <v>620</v>
      </c>
      <c r="D42" s="91">
        <f>G42/12</f>
        <v>6.1592500000000001</v>
      </c>
      <c r="E42" s="93">
        <v>31.51</v>
      </c>
      <c r="F42" s="93">
        <v>17.132000000000001</v>
      </c>
      <c r="G42" s="93">
        <v>73.911000000000001</v>
      </c>
      <c r="H42" s="93">
        <v>581.26800000000003</v>
      </c>
      <c r="I42" s="93">
        <v>0.56599999999999995</v>
      </c>
      <c r="J42" s="93">
        <v>57.42</v>
      </c>
      <c r="K42" s="93">
        <v>16.12</v>
      </c>
      <c r="L42" s="93">
        <v>2.512</v>
      </c>
      <c r="M42" s="93">
        <v>201.946</v>
      </c>
      <c r="N42" s="93">
        <v>557.70100000000002</v>
      </c>
      <c r="O42" s="93">
        <v>236.04499999999999</v>
      </c>
      <c r="P42" s="93">
        <v>9.7289999999999992</v>
      </c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</row>
    <row r="43" spans="1:94" ht="18" customHeight="1" x14ac:dyDescent="0.25">
      <c r="A43" s="222" t="s">
        <v>85</v>
      </c>
      <c r="B43" s="222"/>
      <c r="C43" s="222"/>
      <c r="D43" s="222"/>
      <c r="E43" s="222"/>
      <c r="F43" s="222"/>
      <c r="G43" s="222"/>
      <c r="H43" s="222"/>
      <c r="I43" s="222"/>
      <c r="J43" s="222"/>
      <c r="K43" s="222"/>
      <c r="L43" s="222"/>
      <c r="M43" s="222"/>
      <c r="N43" s="222"/>
      <c r="O43" s="222"/>
      <c r="P43" s="222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</row>
    <row r="44" spans="1:94" ht="20.25" customHeight="1" x14ac:dyDescent="0.25">
      <c r="A44" s="44"/>
      <c r="B44" s="41" t="s">
        <v>159</v>
      </c>
      <c r="C44" s="42">
        <v>20</v>
      </c>
      <c r="D44" s="91">
        <f t="shared" si="2"/>
        <v>0.64524999999999999</v>
      </c>
      <c r="E44" s="92">
        <v>1.6459999999999999</v>
      </c>
      <c r="F44" s="92">
        <v>4.4420000000000002</v>
      </c>
      <c r="G44" s="92">
        <v>7.7430000000000003</v>
      </c>
      <c r="H44" s="92">
        <v>78.463999999999999</v>
      </c>
      <c r="I44" s="92">
        <v>3.5999999999999997E-2</v>
      </c>
      <c r="J44" s="92">
        <v>0.86599999999999999</v>
      </c>
      <c r="K44" s="92">
        <v>37.311999999999998</v>
      </c>
      <c r="L44" s="92">
        <v>2.1230000000000002</v>
      </c>
      <c r="M44" s="92">
        <v>24.288</v>
      </c>
      <c r="N44" s="92">
        <v>40.863999999999997</v>
      </c>
      <c r="O44" s="92">
        <v>27.504000000000001</v>
      </c>
      <c r="P44" s="92">
        <v>0.56200000000000006</v>
      </c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</row>
    <row r="45" spans="1:94" ht="18" customHeight="1" x14ac:dyDescent="0.25">
      <c r="A45" s="42"/>
      <c r="B45" s="41" t="s">
        <v>162</v>
      </c>
      <c r="C45" s="42">
        <v>90</v>
      </c>
      <c r="D45" s="91">
        <f t="shared" si="2"/>
        <v>0.52500000000000002</v>
      </c>
      <c r="E45" s="92">
        <v>3.24</v>
      </c>
      <c r="F45" s="92">
        <v>0.9</v>
      </c>
      <c r="G45" s="92">
        <v>6.3</v>
      </c>
      <c r="H45" s="92">
        <v>46.8</v>
      </c>
      <c r="I45" s="92">
        <v>2.7E-2</v>
      </c>
      <c r="J45" s="92">
        <v>0.54</v>
      </c>
      <c r="K45" s="92">
        <v>9</v>
      </c>
      <c r="L45" s="92"/>
      <c r="M45" s="92">
        <v>111.6</v>
      </c>
      <c r="N45" s="92">
        <v>85.5</v>
      </c>
      <c r="O45" s="92">
        <v>13.5</v>
      </c>
      <c r="P45" s="92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</row>
    <row r="46" spans="1:94" ht="18" customHeight="1" x14ac:dyDescent="0.25">
      <c r="A46" s="42"/>
      <c r="B46" s="41" t="s">
        <v>83</v>
      </c>
      <c r="C46" s="42">
        <v>150</v>
      </c>
      <c r="D46" s="91">
        <f t="shared" si="2"/>
        <v>1.2249999999999999</v>
      </c>
      <c r="E46" s="92">
        <v>0.6</v>
      </c>
      <c r="F46" s="92">
        <v>0.6</v>
      </c>
      <c r="G46" s="92">
        <v>14.7</v>
      </c>
      <c r="H46" s="92">
        <v>70.5</v>
      </c>
      <c r="I46" s="92">
        <v>4.4999999999999998E-2</v>
      </c>
      <c r="J46" s="92">
        <v>15</v>
      </c>
      <c r="K46" s="92">
        <v>7.5</v>
      </c>
      <c r="L46" s="92">
        <v>0.3</v>
      </c>
      <c r="M46" s="92">
        <v>24</v>
      </c>
      <c r="N46" s="92">
        <v>16.5</v>
      </c>
      <c r="O46" s="92">
        <v>13.5</v>
      </c>
      <c r="P46" s="92">
        <v>3.3</v>
      </c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</row>
    <row r="47" spans="1:94" ht="18" customHeight="1" x14ac:dyDescent="0.25">
      <c r="A47" s="33" t="s">
        <v>135</v>
      </c>
      <c r="B47" s="33"/>
      <c r="C47" s="87">
        <f>SUM(C44:C46)</f>
        <v>260</v>
      </c>
      <c r="D47" s="91">
        <f t="shared" si="2"/>
        <v>2.3952499999999999</v>
      </c>
      <c r="E47" s="93">
        <v>5.4859999999999998</v>
      </c>
      <c r="F47" s="93">
        <v>5.9420000000000002</v>
      </c>
      <c r="G47" s="93">
        <v>28.742999999999999</v>
      </c>
      <c r="H47" s="93">
        <v>195.76400000000001</v>
      </c>
      <c r="I47" s="93">
        <v>0.108</v>
      </c>
      <c r="J47" s="93">
        <v>16.405999999999999</v>
      </c>
      <c r="K47" s="93">
        <v>53.811999999999998</v>
      </c>
      <c r="L47" s="93">
        <v>2.423</v>
      </c>
      <c r="M47" s="93">
        <v>159.88800000000001</v>
      </c>
      <c r="N47" s="93">
        <v>142.864</v>
      </c>
      <c r="O47" s="93">
        <v>54.503999999999998</v>
      </c>
      <c r="P47" s="93">
        <v>3.8620000000000001</v>
      </c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</row>
    <row r="48" spans="1:94" ht="18" customHeight="1" x14ac:dyDescent="0.25">
      <c r="A48" s="222" t="s">
        <v>7</v>
      </c>
      <c r="B48" s="222"/>
      <c r="C48" s="222"/>
      <c r="D48" s="222"/>
      <c r="E48" s="222"/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</row>
    <row r="49" spans="1:94" ht="23.25" customHeight="1" x14ac:dyDescent="0.25">
      <c r="A49" s="43">
        <v>46</v>
      </c>
      <c r="B49" s="41" t="s">
        <v>164</v>
      </c>
      <c r="C49" s="42">
        <v>60</v>
      </c>
      <c r="D49" s="91">
        <f t="shared" si="2"/>
        <v>0.32541666666666663</v>
      </c>
      <c r="E49" s="92">
        <v>0.77</v>
      </c>
      <c r="F49" s="92">
        <v>3.1040000000000001</v>
      </c>
      <c r="G49" s="92">
        <v>3.9049999999999998</v>
      </c>
      <c r="H49" s="92">
        <v>47.453000000000003</v>
      </c>
      <c r="I49" s="92">
        <v>0.02</v>
      </c>
      <c r="J49" s="92">
        <v>14.5</v>
      </c>
      <c r="K49" s="92">
        <v>180.75</v>
      </c>
      <c r="L49" s="92">
        <v>1.4219999999999999</v>
      </c>
      <c r="M49" s="92">
        <v>20.52</v>
      </c>
      <c r="N49" s="92">
        <v>17.77</v>
      </c>
      <c r="O49" s="92">
        <v>9.81</v>
      </c>
      <c r="P49" s="92">
        <v>0.59399999999999997</v>
      </c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</row>
    <row r="50" spans="1:94" ht="23.25" customHeight="1" x14ac:dyDescent="0.25">
      <c r="A50" s="40">
        <v>102</v>
      </c>
      <c r="B50" s="41" t="s">
        <v>82</v>
      </c>
      <c r="C50" s="42">
        <v>220</v>
      </c>
      <c r="D50" s="91">
        <f t="shared" si="2"/>
        <v>1.4673333333333334</v>
      </c>
      <c r="E50" s="92">
        <v>6.0220000000000002</v>
      </c>
      <c r="F50" s="92">
        <v>4.5149999999999997</v>
      </c>
      <c r="G50" s="92">
        <v>17.608000000000001</v>
      </c>
      <c r="H50" s="92">
        <v>135.333</v>
      </c>
      <c r="I50" s="92">
        <v>0.21299999999999999</v>
      </c>
      <c r="J50" s="92">
        <v>10.603999999999999</v>
      </c>
      <c r="K50" s="92">
        <v>213.88</v>
      </c>
      <c r="L50" s="92">
        <v>2.0030000000000001</v>
      </c>
      <c r="M50" s="92">
        <v>40.692999999999998</v>
      </c>
      <c r="N50" s="92">
        <v>103.919</v>
      </c>
      <c r="O50" s="92">
        <v>35.703000000000003</v>
      </c>
      <c r="P50" s="92">
        <v>1.8979999999999999</v>
      </c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</row>
    <row r="51" spans="1:94" ht="19.5" customHeight="1" x14ac:dyDescent="0.25">
      <c r="A51" s="45" t="s">
        <v>163</v>
      </c>
      <c r="B51" s="41" t="s">
        <v>165</v>
      </c>
      <c r="C51" s="42">
        <v>250</v>
      </c>
      <c r="D51" s="91">
        <f t="shared" si="2"/>
        <v>2.1647500000000002</v>
      </c>
      <c r="E51" s="92">
        <v>27.17</v>
      </c>
      <c r="F51" s="92">
        <v>10.246</v>
      </c>
      <c r="G51" s="92">
        <v>25.977</v>
      </c>
      <c r="H51" s="92">
        <v>306.87400000000002</v>
      </c>
      <c r="I51" s="92">
        <v>0.29199999999999998</v>
      </c>
      <c r="J51" s="92">
        <v>35.86</v>
      </c>
      <c r="K51" s="92">
        <v>45.2</v>
      </c>
      <c r="L51" s="92">
        <v>2.35</v>
      </c>
      <c r="M51" s="92">
        <v>40.439</v>
      </c>
      <c r="N51" s="92">
        <v>278.27300000000002</v>
      </c>
      <c r="O51" s="92">
        <v>60.582000000000001</v>
      </c>
      <c r="P51" s="92">
        <v>3.0870000000000002</v>
      </c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</row>
    <row r="52" spans="1:94" ht="18" customHeight="1" x14ac:dyDescent="0.25">
      <c r="A52" s="30">
        <v>342</v>
      </c>
      <c r="B52" s="41" t="s">
        <v>134</v>
      </c>
      <c r="C52" s="42">
        <v>180</v>
      </c>
      <c r="D52" s="91">
        <f t="shared" si="2"/>
        <v>0.30941666666666667</v>
      </c>
      <c r="E52" s="92">
        <v>0.14399999999999999</v>
      </c>
      <c r="F52" s="92">
        <v>0.108</v>
      </c>
      <c r="G52" s="92">
        <v>3.7130000000000001</v>
      </c>
      <c r="H52" s="92">
        <v>16.920000000000002</v>
      </c>
      <c r="I52" s="92">
        <v>7.0000000000000001E-3</v>
      </c>
      <c r="J52" s="92">
        <v>1.8</v>
      </c>
      <c r="K52" s="92"/>
      <c r="L52" s="92">
        <v>0.14399999999999999</v>
      </c>
      <c r="M52" s="92">
        <v>6.84</v>
      </c>
      <c r="N52" s="92">
        <v>5.76</v>
      </c>
      <c r="O52" s="92">
        <v>4.32</v>
      </c>
      <c r="P52" s="92">
        <v>0.82799999999999996</v>
      </c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</row>
    <row r="53" spans="1:94" ht="18" customHeight="1" x14ac:dyDescent="0.25">
      <c r="A53" s="44"/>
      <c r="B53" s="41" t="s">
        <v>18</v>
      </c>
      <c r="C53" s="42">
        <v>30</v>
      </c>
      <c r="D53" s="91">
        <f t="shared" si="2"/>
        <v>0.85499999999999998</v>
      </c>
      <c r="E53" s="92">
        <v>1.98</v>
      </c>
      <c r="F53" s="92">
        <v>0.36</v>
      </c>
      <c r="G53" s="92">
        <v>10.26</v>
      </c>
      <c r="H53" s="92">
        <v>52.2</v>
      </c>
      <c r="I53" s="92">
        <v>0.06</v>
      </c>
      <c r="J53" s="92"/>
      <c r="K53" s="92">
        <v>1.8</v>
      </c>
      <c r="L53" s="92">
        <v>0.66</v>
      </c>
      <c r="M53" s="92">
        <v>10.5</v>
      </c>
      <c r="N53" s="92">
        <v>47.4</v>
      </c>
      <c r="O53" s="92">
        <v>14.1</v>
      </c>
      <c r="P53" s="92">
        <v>1.17</v>
      </c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</row>
    <row r="54" spans="1:94" ht="18" customHeight="1" x14ac:dyDescent="0.25">
      <c r="A54" s="33" t="s">
        <v>20</v>
      </c>
      <c r="B54" s="33"/>
      <c r="C54" s="87">
        <f>SUM(C49:C53)</f>
        <v>740</v>
      </c>
      <c r="D54" s="91">
        <f t="shared" si="2"/>
        <v>5.1219166666666665</v>
      </c>
      <c r="E54" s="93">
        <v>36.085999999999999</v>
      </c>
      <c r="F54" s="93">
        <v>18.332999999999998</v>
      </c>
      <c r="G54" s="93">
        <v>61.463000000000001</v>
      </c>
      <c r="H54" s="93">
        <v>558.78</v>
      </c>
      <c r="I54" s="93">
        <v>0.59299999999999997</v>
      </c>
      <c r="J54" s="93">
        <v>62.764000000000003</v>
      </c>
      <c r="K54" s="93">
        <v>441.63</v>
      </c>
      <c r="L54" s="93">
        <v>6.5789999999999997</v>
      </c>
      <c r="M54" s="93">
        <v>118.992</v>
      </c>
      <c r="N54" s="93">
        <v>453.12200000000001</v>
      </c>
      <c r="O54" s="93">
        <v>124.515</v>
      </c>
      <c r="P54" s="93">
        <v>7.577</v>
      </c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</row>
    <row r="55" spans="1:94" ht="18" customHeight="1" x14ac:dyDescent="0.25">
      <c r="A55" s="222" t="s">
        <v>70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2"/>
      <c r="M55" s="222"/>
      <c r="N55" s="222"/>
      <c r="O55" s="222"/>
      <c r="P55" s="222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</row>
    <row r="56" spans="1:94" ht="23.25" customHeight="1" x14ac:dyDescent="0.25">
      <c r="A56" s="44"/>
      <c r="B56" s="41" t="s">
        <v>159</v>
      </c>
      <c r="C56" s="42">
        <v>20</v>
      </c>
      <c r="D56" s="91">
        <f t="shared" si="2"/>
        <v>0.64524999999999999</v>
      </c>
      <c r="E56" s="92">
        <v>1.6459999999999999</v>
      </c>
      <c r="F56" s="92">
        <v>4.4420000000000002</v>
      </c>
      <c r="G56" s="92">
        <v>7.7430000000000003</v>
      </c>
      <c r="H56" s="92">
        <v>78.463999999999999</v>
      </c>
      <c r="I56" s="92">
        <v>3.5999999999999997E-2</v>
      </c>
      <c r="J56" s="92">
        <v>0.86599999999999999</v>
      </c>
      <c r="K56" s="92">
        <v>37.311999999999998</v>
      </c>
      <c r="L56" s="92">
        <v>2.1230000000000002</v>
      </c>
      <c r="M56" s="92">
        <v>24.288</v>
      </c>
      <c r="N56" s="92">
        <v>40.863999999999997</v>
      </c>
      <c r="O56" s="92">
        <v>27.504000000000001</v>
      </c>
      <c r="P56" s="92">
        <v>0.56200000000000006</v>
      </c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</row>
    <row r="57" spans="1:94" ht="18" customHeight="1" x14ac:dyDescent="0.25">
      <c r="A57" s="42"/>
      <c r="B57" s="41" t="s">
        <v>162</v>
      </c>
      <c r="C57" s="42">
        <v>90</v>
      </c>
      <c r="D57" s="91">
        <f t="shared" si="2"/>
        <v>0.52500000000000002</v>
      </c>
      <c r="E57" s="92">
        <v>3.24</v>
      </c>
      <c r="F57" s="92">
        <v>0.9</v>
      </c>
      <c r="G57" s="92">
        <v>6.3</v>
      </c>
      <c r="H57" s="92">
        <v>46.8</v>
      </c>
      <c r="I57" s="92">
        <v>2.7E-2</v>
      </c>
      <c r="J57" s="92">
        <v>0.54</v>
      </c>
      <c r="K57" s="92">
        <v>9</v>
      </c>
      <c r="L57" s="92"/>
      <c r="M57" s="92">
        <v>111.6</v>
      </c>
      <c r="N57" s="92">
        <v>85.5</v>
      </c>
      <c r="O57" s="92">
        <v>13.5</v>
      </c>
      <c r="P57" s="92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</row>
    <row r="58" spans="1:94" ht="18" customHeight="1" x14ac:dyDescent="0.25">
      <c r="A58" s="42"/>
      <c r="B58" s="41" t="s">
        <v>81</v>
      </c>
      <c r="C58" s="42">
        <v>150</v>
      </c>
      <c r="D58" s="91">
        <f t="shared" si="2"/>
        <v>1.2249999999999999</v>
      </c>
      <c r="E58" s="92">
        <v>0.6</v>
      </c>
      <c r="F58" s="92">
        <v>0.6</v>
      </c>
      <c r="G58" s="92">
        <v>14.7</v>
      </c>
      <c r="H58" s="92">
        <v>70.5</v>
      </c>
      <c r="I58" s="92">
        <v>4.4999999999999998E-2</v>
      </c>
      <c r="J58" s="92">
        <v>15</v>
      </c>
      <c r="K58" s="92">
        <v>7.5</v>
      </c>
      <c r="L58" s="92">
        <v>0.3</v>
      </c>
      <c r="M58" s="92">
        <v>24</v>
      </c>
      <c r="N58" s="92">
        <v>16.5</v>
      </c>
      <c r="O58" s="92">
        <v>13.5</v>
      </c>
      <c r="P58" s="92">
        <v>3.3</v>
      </c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  <c r="BY58" s="19"/>
      <c r="BZ58" s="19"/>
      <c r="CA58" s="19"/>
      <c r="CB58" s="19"/>
      <c r="CC58" s="19"/>
      <c r="CD58" s="19"/>
      <c r="CE58" s="19"/>
      <c r="CF58" s="19"/>
      <c r="CG58" s="19"/>
      <c r="CH58" s="19"/>
      <c r="CI58" s="19"/>
      <c r="CJ58" s="19"/>
      <c r="CK58" s="19"/>
      <c r="CL58" s="19"/>
      <c r="CM58" s="19"/>
      <c r="CN58" s="19"/>
      <c r="CO58" s="19"/>
      <c r="CP58" s="19"/>
    </row>
    <row r="59" spans="1:94" ht="18" customHeight="1" x14ac:dyDescent="0.25">
      <c r="A59" s="33" t="s">
        <v>71</v>
      </c>
      <c r="B59" s="33"/>
      <c r="C59" s="87">
        <f>SUM(C56:C58)</f>
        <v>260</v>
      </c>
      <c r="D59" s="91">
        <f t="shared" si="2"/>
        <v>2.3952499999999999</v>
      </c>
      <c r="E59" s="93">
        <v>5.4859999999999998</v>
      </c>
      <c r="F59" s="93">
        <v>5.9420000000000002</v>
      </c>
      <c r="G59" s="93">
        <v>28.742999999999999</v>
      </c>
      <c r="H59" s="93">
        <v>195.76400000000001</v>
      </c>
      <c r="I59" s="93">
        <v>0.108</v>
      </c>
      <c r="J59" s="93">
        <v>16.405999999999999</v>
      </c>
      <c r="K59" s="93">
        <v>53.811999999999998</v>
      </c>
      <c r="L59" s="93">
        <v>2.423</v>
      </c>
      <c r="M59" s="93">
        <v>159.88800000000001</v>
      </c>
      <c r="N59" s="93">
        <v>142.864</v>
      </c>
      <c r="O59" s="93">
        <v>54.503999999999998</v>
      </c>
      <c r="P59" s="93">
        <v>3.8620000000000001</v>
      </c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</row>
    <row r="60" spans="1:94" ht="18" customHeight="1" x14ac:dyDescent="0.25">
      <c r="A60" s="215" t="s">
        <v>38</v>
      </c>
      <c r="B60" s="215"/>
      <c r="C60" s="215"/>
      <c r="D60" s="215"/>
      <c r="E60" s="94">
        <v>78.569000000000003</v>
      </c>
      <c r="F60" s="94">
        <v>47.348999999999997</v>
      </c>
      <c r="G60" s="94">
        <v>192.86</v>
      </c>
      <c r="H60" s="94">
        <v>1531.576</v>
      </c>
      <c r="I60" s="94">
        <v>1.3740000000000001</v>
      </c>
      <c r="J60" s="94">
        <v>152.995</v>
      </c>
      <c r="K60" s="94">
        <v>565.37400000000002</v>
      </c>
      <c r="L60" s="94">
        <v>13.936999999999999</v>
      </c>
      <c r="M60" s="94">
        <v>640.71400000000006</v>
      </c>
      <c r="N60" s="94">
        <v>1296.5509999999999</v>
      </c>
      <c r="O60" s="94">
        <v>469.56799999999998</v>
      </c>
      <c r="P60" s="94">
        <v>25.03</v>
      </c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  <c r="BY60" s="19"/>
      <c r="BZ60" s="19"/>
      <c r="CA60" s="19"/>
      <c r="CB60" s="19"/>
      <c r="CC60" s="19"/>
      <c r="CD60" s="19"/>
      <c r="CE60" s="19"/>
      <c r="CF60" s="19"/>
      <c r="CG60" s="19"/>
      <c r="CH60" s="19"/>
      <c r="CI60" s="19"/>
      <c r="CJ60" s="19"/>
      <c r="CK60" s="19"/>
      <c r="CL60" s="19"/>
      <c r="CM60" s="19"/>
      <c r="CN60" s="19"/>
      <c r="CO60" s="19"/>
      <c r="CP60" s="19"/>
    </row>
    <row r="61" spans="1:94" ht="18" customHeight="1" x14ac:dyDescent="0.25">
      <c r="A61" s="223" t="s">
        <v>37</v>
      </c>
      <c r="B61" s="223"/>
      <c r="C61" s="223"/>
      <c r="D61" s="223"/>
      <c r="E61" s="223"/>
      <c r="F61" s="223"/>
      <c r="G61" s="223"/>
      <c r="H61" s="223"/>
      <c r="I61" s="89"/>
      <c r="J61" s="89"/>
      <c r="K61" s="89"/>
      <c r="L61" s="89"/>
      <c r="M61" s="89"/>
      <c r="N61" s="89"/>
      <c r="O61" s="89"/>
      <c r="P61" s="8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  <c r="BY61" s="19"/>
      <c r="BZ61" s="19"/>
      <c r="CA61" s="19"/>
      <c r="CB61" s="19"/>
      <c r="CC61" s="19"/>
      <c r="CD61" s="19"/>
      <c r="CE61" s="19"/>
      <c r="CF61" s="19"/>
      <c r="CG61" s="19"/>
      <c r="CH61" s="19"/>
      <c r="CI61" s="19"/>
      <c r="CJ61" s="19"/>
      <c r="CK61" s="19"/>
      <c r="CL61" s="19"/>
      <c r="CM61" s="19"/>
      <c r="CN61" s="19"/>
      <c r="CO61" s="19"/>
      <c r="CP61" s="19"/>
    </row>
    <row r="62" spans="1:94" ht="18" customHeight="1" x14ac:dyDescent="0.25">
      <c r="A62" s="224" t="s">
        <v>43</v>
      </c>
      <c r="B62" s="224" t="s">
        <v>42</v>
      </c>
      <c r="C62" s="224" t="s">
        <v>0</v>
      </c>
      <c r="D62" s="226" t="s">
        <v>140</v>
      </c>
      <c r="E62" s="220" t="s">
        <v>1</v>
      </c>
      <c r="F62" s="220"/>
      <c r="G62" s="220"/>
      <c r="H62" s="228" t="s">
        <v>41</v>
      </c>
      <c r="I62" s="220" t="s">
        <v>8</v>
      </c>
      <c r="J62" s="220"/>
      <c r="K62" s="220"/>
      <c r="L62" s="220"/>
      <c r="M62" s="221" t="s">
        <v>9</v>
      </c>
      <c r="N62" s="221"/>
      <c r="O62" s="221"/>
      <c r="P62" s="221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  <c r="BY62" s="19"/>
      <c r="BZ62" s="19"/>
      <c r="CA62" s="19"/>
      <c r="CB62" s="19"/>
      <c r="CC62" s="19"/>
      <c r="CD62" s="19"/>
      <c r="CE62" s="19"/>
      <c r="CF62" s="19"/>
      <c r="CG62" s="19"/>
      <c r="CH62" s="19"/>
      <c r="CI62" s="19"/>
      <c r="CJ62" s="19"/>
      <c r="CK62" s="19"/>
      <c r="CL62" s="19"/>
      <c r="CM62" s="19"/>
      <c r="CN62" s="19"/>
      <c r="CO62" s="19"/>
      <c r="CP62" s="19"/>
    </row>
    <row r="63" spans="1:94" ht="18" customHeight="1" x14ac:dyDescent="0.25">
      <c r="A63" s="225"/>
      <c r="B63" s="225"/>
      <c r="C63" s="225"/>
      <c r="D63" s="227"/>
      <c r="E63" s="90" t="s">
        <v>2</v>
      </c>
      <c r="F63" s="90" t="s">
        <v>3</v>
      </c>
      <c r="G63" s="90" t="s">
        <v>4</v>
      </c>
      <c r="H63" s="229"/>
      <c r="I63" s="90" t="s">
        <v>10</v>
      </c>
      <c r="J63" s="90" t="s">
        <v>11</v>
      </c>
      <c r="K63" s="90" t="s">
        <v>12</v>
      </c>
      <c r="L63" s="90" t="s">
        <v>13</v>
      </c>
      <c r="M63" s="90" t="s">
        <v>14</v>
      </c>
      <c r="N63" s="90" t="s">
        <v>15</v>
      </c>
      <c r="O63" s="90" t="s">
        <v>16</v>
      </c>
      <c r="P63" s="90" t="s">
        <v>17</v>
      </c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  <c r="CA63" s="19"/>
      <c r="CB63" s="19"/>
      <c r="CC63" s="19"/>
      <c r="CD63" s="19"/>
      <c r="CE63" s="19"/>
      <c r="CF63" s="19"/>
      <c r="CG63" s="19"/>
      <c r="CH63" s="19"/>
      <c r="CI63" s="19"/>
      <c r="CJ63" s="19"/>
      <c r="CK63" s="19"/>
      <c r="CL63" s="19"/>
      <c r="CM63" s="19"/>
      <c r="CN63" s="19"/>
      <c r="CO63" s="19"/>
      <c r="CP63" s="19"/>
    </row>
    <row r="64" spans="1:94" ht="18" customHeight="1" x14ac:dyDescent="0.25">
      <c r="A64" s="222" t="s">
        <v>22</v>
      </c>
      <c r="B64" s="222"/>
      <c r="C64" s="222"/>
      <c r="D64" s="222"/>
      <c r="E64" s="222"/>
      <c r="F64" s="222"/>
      <c r="G64" s="222"/>
      <c r="H64" s="222"/>
      <c r="I64" s="222"/>
      <c r="J64" s="222"/>
      <c r="K64" s="222"/>
      <c r="L64" s="222"/>
      <c r="M64" s="222"/>
      <c r="N64" s="222"/>
      <c r="O64" s="222"/>
      <c r="P64" s="222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  <c r="BY64" s="19"/>
      <c r="BZ64" s="19"/>
      <c r="CA64" s="19"/>
      <c r="CB64" s="19"/>
      <c r="CC64" s="19"/>
      <c r="CD64" s="19"/>
      <c r="CE64" s="19"/>
      <c r="CF64" s="19"/>
      <c r="CG64" s="19"/>
      <c r="CH64" s="19"/>
      <c r="CI64" s="19"/>
      <c r="CJ64" s="19"/>
      <c r="CK64" s="19"/>
      <c r="CL64" s="19"/>
      <c r="CM64" s="19"/>
      <c r="CN64" s="19"/>
      <c r="CO64" s="19"/>
      <c r="CP64" s="19"/>
    </row>
    <row r="65" spans="1:94" ht="21" customHeight="1" x14ac:dyDescent="0.25">
      <c r="A65" s="46">
        <v>241</v>
      </c>
      <c r="B65" s="41" t="s">
        <v>166</v>
      </c>
      <c r="C65" s="42">
        <v>150</v>
      </c>
      <c r="D65" s="91">
        <f t="shared" ref="D65:D88" si="3">G65/12</f>
        <v>1.2466666666666668</v>
      </c>
      <c r="E65" s="92">
        <v>29.41</v>
      </c>
      <c r="F65" s="92">
        <v>9.9149999999999991</v>
      </c>
      <c r="G65" s="92">
        <v>14.96</v>
      </c>
      <c r="H65" s="92">
        <v>272.30799999999999</v>
      </c>
      <c r="I65" s="92">
        <v>6.8000000000000005E-2</v>
      </c>
      <c r="J65" s="92">
        <v>0.65</v>
      </c>
      <c r="K65" s="92">
        <v>70</v>
      </c>
      <c r="L65" s="92">
        <v>0.29699999999999999</v>
      </c>
      <c r="M65" s="92">
        <v>215.38</v>
      </c>
      <c r="N65" s="92">
        <v>298.33999999999997</v>
      </c>
      <c r="O65" s="92">
        <v>32.44</v>
      </c>
      <c r="P65" s="92">
        <v>0.84899999999999998</v>
      </c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  <c r="BY65" s="19"/>
      <c r="BZ65" s="19"/>
      <c r="CA65" s="19"/>
      <c r="CB65" s="19"/>
      <c r="CC65" s="19"/>
      <c r="CD65" s="19"/>
      <c r="CE65" s="19"/>
      <c r="CF65" s="19"/>
      <c r="CG65" s="19"/>
      <c r="CH65" s="19"/>
      <c r="CI65" s="19"/>
      <c r="CJ65" s="19"/>
      <c r="CK65" s="19"/>
      <c r="CL65" s="19"/>
      <c r="CM65" s="19"/>
      <c r="CN65" s="19"/>
      <c r="CO65" s="19"/>
      <c r="CP65" s="19"/>
    </row>
    <row r="66" spans="1:94" ht="18" customHeight="1" x14ac:dyDescent="0.25">
      <c r="A66" s="43">
        <v>386</v>
      </c>
      <c r="B66" s="41" t="s">
        <v>162</v>
      </c>
      <c r="C66" s="42">
        <v>30</v>
      </c>
      <c r="D66" s="91">
        <f t="shared" si="3"/>
        <v>0.17500000000000002</v>
      </c>
      <c r="E66" s="92">
        <v>1.08</v>
      </c>
      <c r="F66" s="92">
        <v>0.3</v>
      </c>
      <c r="G66" s="92">
        <v>2.1</v>
      </c>
      <c r="H66" s="92">
        <v>15.6</v>
      </c>
      <c r="I66" s="92">
        <v>8.9999999999999993E-3</v>
      </c>
      <c r="J66" s="92">
        <v>0.18</v>
      </c>
      <c r="K66" s="92">
        <v>3</v>
      </c>
      <c r="L66" s="92"/>
      <c r="M66" s="92">
        <v>37.200000000000003</v>
      </c>
      <c r="N66" s="92">
        <v>28.5</v>
      </c>
      <c r="O66" s="92">
        <v>4.5</v>
      </c>
      <c r="P66" s="92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  <c r="CA66" s="19"/>
      <c r="CB66" s="19"/>
      <c r="CC66" s="19"/>
      <c r="CD66" s="19"/>
      <c r="CE66" s="19"/>
      <c r="CF66" s="19"/>
      <c r="CG66" s="19"/>
      <c r="CH66" s="19"/>
      <c r="CI66" s="19"/>
      <c r="CJ66" s="19"/>
      <c r="CK66" s="19"/>
      <c r="CL66" s="19"/>
      <c r="CM66" s="19"/>
      <c r="CN66" s="19"/>
      <c r="CO66" s="19"/>
      <c r="CP66" s="19"/>
    </row>
    <row r="67" spans="1:94" ht="18" customHeight="1" x14ac:dyDescent="0.25">
      <c r="A67" s="43">
        <v>376</v>
      </c>
      <c r="B67" s="41" t="s">
        <v>128</v>
      </c>
      <c r="C67" s="42">
        <v>180</v>
      </c>
      <c r="D67" s="91">
        <f t="shared" si="3"/>
        <v>6.6666666666666664E-4</v>
      </c>
      <c r="E67" s="92"/>
      <c r="F67" s="92"/>
      <c r="G67" s="92">
        <v>8.0000000000000002E-3</v>
      </c>
      <c r="H67" s="92">
        <v>1.2E-2</v>
      </c>
      <c r="I67" s="92">
        <v>1E-3</v>
      </c>
      <c r="J67" s="92">
        <v>0.1</v>
      </c>
      <c r="K67" s="92"/>
      <c r="L67" s="92"/>
      <c r="M67" s="92">
        <v>4.95</v>
      </c>
      <c r="N67" s="92">
        <v>8.24</v>
      </c>
      <c r="O67" s="92">
        <v>4.4000000000000004</v>
      </c>
      <c r="P67" s="92">
        <v>0.82</v>
      </c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  <c r="BY67" s="19"/>
      <c r="BZ67" s="19"/>
      <c r="CA67" s="19"/>
      <c r="CB67" s="19"/>
      <c r="CC67" s="19"/>
      <c r="CD67" s="19"/>
      <c r="CE67" s="19"/>
      <c r="CF67" s="19"/>
      <c r="CG67" s="19"/>
      <c r="CH67" s="19"/>
      <c r="CI67" s="19"/>
      <c r="CJ67" s="19"/>
      <c r="CK67" s="19"/>
      <c r="CL67" s="19"/>
      <c r="CM67" s="19"/>
      <c r="CN67" s="19"/>
      <c r="CO67" s="19"/>
      <c r="CP67" s="19"/>
    </row>
    <row r="68" spans="1:94" ht="18" customHeight="1" x14ac:dyDescent="0.25">
      <c r="A68" s="42"/>
      <c r="B68" s="41" t="s">
        <v>81</v>
      </c>
      <c r="C68" s="42">
        <v>130</v>
      </c>
      <c r="D68" s="91">
        <f t="shared" si="3"/>
        <v>1.0616666666666668</v>
      </c>
      <c r="E68" s="92">
        <v>0.52</v>
      </c>
      <c r="F68" s="92">
        <v>0.52</v>
      </c>
      <c r="G68" s="92">
        <v>12.74</v>
      </c>
      <c r="H68" s="92">
        <v>61.1</v>
      </c>
      <c r="I68" s="92">
        <v>3.9E-2</v>
      </c>
      <c r="J68" s="92">
        <v>13</v>
      </c>
      <c r="K68" s="92">
        <v>6.5</v>
      </c>
      <c r="L68" s="92">
        <v>0.26</v>
      </c>
      <c r="M68" s="92">
        <v>20.8</v>
      </c>
      <c r="N68" s="92">
        <v>14.3</v>
      </c>
      <c r="O68" s="92">
        <v>11.7</v>
      </c>
      <c r="P68" s="92">
        <v>2.86</v>
      </c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  <c r="BX68" s="19"/>
      <c r="BY68" s="19"/>
      <c r="BZ68" s="19"/>
      <c r="CA68" s="19"/>
      <c r="CB68" s="19"/>
      <c r="CC68" s="19"/>
      <c r="CD68" s="19"/>
      <c r="CE68" s="19"/>
      <c r="CF68" s="19"/>
      <c r="CG68" s="19"/>
      <c r="CH68" s="19"/>
      <c r="CI68" s="19"/>
      <c r="CJ68" s="19"/>
      <c r="CK68" s="19"/>
      <c r="CL68" s="19"/>
      <c r="CM68" s="19"/>
      <c r="CN68" s="19"/>
      <c r="CO68" s="19"/>
      <c r="CP68" s="19"/>
    </row>
    <row r="69" spans="1:94" ht="18" customHeight="1" x14ac:dyDescent="0.25">
      <c r="A69" s="42"/>
      <c r="B69" s="41" t="s">
        <v>46</v>
      </c>
      <c r="C69" s="42">
        <v>30</v>
      </c>
      <c r="D69" s="91">
        <f t="shared" si="3"/>
        <v>0.99099999999999999</v>
      </c>
      <c r="E69" s="92">
        <v>1.98</v>
      </c>
      <c r="F69" s="92">
        <v>0.36</v>
      </c>
      <c r="G69" s="92">
        <v>11.891999999999999</v>
      </c>
      <c r="H69" s="92">
        <v>59.4</v>
      </c>
      <c r="I69" s="92">
        <v>5.0999999999999997E-2</v>
      </c>
      <c r="J69" s="92"/>
      <c r="K69" s="92"/>
      <c r="L69" s="92">
        <v>0.3</v>
      </c>
      <c r="M69" s="92">
        <v>8.6999999999999993</v>
      </c>
      <c r="N69" s="92">
        <v>45</v>
      </c>
      <c r="O69" s="92">
        <v>14.1</v>
      </c>
      <c r="P69" s="92">
        <v>1.17</v>
      </c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  <c r="BY69" s="19"/>
      <c r="BZ69" s="19"/>
      <c r="CA69" s="19"/>
      <c r="CB69" s="19"/>
      <c r="CC69" s="19"/>
      <c r="CD69" s="19"/>
      <c r="CE69" s="19"/>
      <c r="CF69" s="19"/>
      <c r="CG69" s="19"/>
      <c r="CH69" s="19"/>
      <c r="CI69" s="19"/>
      <c r="CJ69" s="19"/>
      <c r="CK69" s="19"/>
      <c r="CL69" s="19"/>
      <c r="CM69" s="19"/>
      <c r="CN69" s="19"/>
      <c r="CO69" s="19"/>
      <c r="CP69" s="19"/>
    </row>
    <row r="70" spans="1:94" ht="18" customHeight="1" x14ac:dyDescent="0.25">
      <c r="A70" s="33" t="s">
        <v>21</v>
      </c>
      <c r="B70" s="33"/>
      <c r="C70" s="87">
        <f>SUM(C65:C69)</f>
        <v>520</v>
      </c>
      <c r="D70" s="91">
        <f t="shared" si="3"/>
        <v>3.4750000000000001</v>
      </c>
      <c r="E70" s="93">
        <v>32.99</v>
      </c>
      <c r="F70" s="93">
        <v>11.095000000000001</v>
      </c>
      <c r="G70" s="93">
        <v>41.7</v>
      </c>
      <c r="H70" s="93">
        <v>408.42</v>
      </c>
      <c r="I70" s="93">
        <v>0.16800000000000001</v>
      </c>
      <c r="J70" s="93">
        <v>13.93</v>
      </c>
      <c r="K70" s="93">
        <v>79.5</v>
      </c>
      <c r="L70" s="93">
        <v>0.85699999999999998</v>
      </c>
      <c r="M70" s="93">
        <v>287.02999999999997</v>
      </c>
      <c r="N70" s="93">
        <v>394.38</v>
      </c>
      <c r="O70" s="93">
        <v>67.14</v>
      </c>
      <c r="P70" s="93">
        <v>5.6989999999999998</v>
      </c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  <c r="BY70" s="19"/>
      <c r="BZ70" s="19"/>
      <c r="CA70" s="19"/>
      <c r="CB70" s="19"/>
      <c r="CC70" s="19"/>
      <c r="CD70" s="19"/>
      <c r="CE70" s="19"/>
      <c r="CF70" s="19"/>
      <c r="CG70" s="19"/>
      <c r="CH70" s="19"/>
      <c r="CI70" s="19"/>
      <c r="CJ70" s="19"/>
      <c r="CK70" s="19"/>
      <c r="CL70" s="19"/>
      <c r="CM70" s="19"/>
      <c r="CN70" s="19"/>
      <c r="CO70" s="19"/>
      <c r="CP70" s="19"/>
    </row>
    <row r="71" spans="1:94" ht="18" customHeight="1" x14ac:dyDescent="0.25">
      <c r="A71" s="222" t="s">
        <v>85</v>
      </c>
      <c r="B71" s="222"/>
      <c r="C71" s="222"/>
      <c r="D71" s="222"/>
      <c r="E71" s="222"/>
      <c r="F71" s="222"/>
      <c r="G71" s="222"/>
      <c r="H71" s="222"/>
      <c r="I71" s="222"/>
      <c r="J71" s="222"/>
      <c r="K71" s="222"/>
      <c r="L71" s="222"/>
      <c r="M71" s="222"/>
      <c r="N71" s="222"/>
      <c r="O71" s="222"/>
      <c r="P71" s="222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19"/>
      <c r="BV71" s="19"/>
      <c r="BW71" s="19"/>
      <c r="BX71" s="19"/>
      <c r="BY71" s="19"/>
      <c r="BZ71" s="19"/>
      <c r="CA71" s="19"/>
      <c r="CB71" s="19"/>
      <c r="CC71" s="19"/>
      <c r="CD71" s="19"/>
      <c r="CE71" s="19"/>
      <c r="CF71" s="19"/>
      <c r="CG71" s="19"/>
      <c r="CH71" s="19"/>
      <c r="CI71" s="19"/>
      <c r="CJ71" s="19"/>
      <c r="CK71" s="19"/>
      <c r="CL71" s="19"/>
      <c r="CM71" s="19"/>
      <c r="CN71" s="19"/>
      <c r="CO71" s="19"/>
      <c r="CP71" s="19"/>
    </row>
    <row r="72" spans="1:94" ht="22.5" customHeight="1" x14ac:dyDescent="0.25">
      <c r="A72" s="44"/>
      <c r="B72" s="41" t="s">
        <v>151</v>
      </c>
      <c r="C72" s="42">
        <v>20</v>
      </c>
      <c r="D72" s="91">
        <f t="shared" si="3"/>
        <v>0.64524999999999999</v>
      </c>
      <c r="E72" s="92">
        <v>1.6459999999999999</v>
      </c>
      <c r="F72" s="92">
        <v>4.4420000000000002</v>
      </c>
      <c r="G72" s="92">
        <v>7.7430000000000003</v>
      </c>
      <c r="H72" s="92">
        <v>78.463999999999999</v>
      </c>
      <c r="I72" s="92">
        <v>3.5999999999999997E-2</v>
      </c>
      <c r="J72" s="92">
        <v>0.86599999999999999</v>
      </c>
      <c r="K72" s="92">
        <v>37.311999999999998</v>
      </c>
      <c r="L72" s="92">
        <v>2.1230000000000002</v>
      </c>
      <c r="M72" s="92">
        <v>24.288</v>
      </c>
      <c r="N72" s="92">
        <v>40.863999999999997</v>
      </c>
      <c r="O72" s="92">
        <v>27.504000000000001</v>
      </c>
      <c r="P72" s="92">
        <v>0.56200000000000006</v>
      </c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  <c r="BY72" s="19"/>
      <c r="BZ72" s="19"/>
      <c r="CA72" s="19"/>
      <c r="CB72" s="19"/>
      <c r="CC72" s="19"/>
      <c r="CD72" s="19"/>
      <c r="CE72" s="19"/>
      <c r="CF72" s="19"/>
      <c r="CG72" s="19"/>
      <c r="CH72" s="19"/>
      <c r="CI72" s="19"/>
      <c r="CJ72" s="19"/>
      <c r="CK72" s="19"/>
      <c r="CL72" s="19"/>
      <c r="CM72" s="19"/>
      <c r="CN72" s="19"/>
      <c r="CO72" s="19"/>
      <c r="CP72" s="19"/>
    </row>
    <row r="73" spans="1:94" ht="18" customHeight="1" x14ac:dyDescent="0.25">
      <c r="A73" s="42"/>
      <c r="B73" s="41" t="s">
        <v>162</v>
      </c>
      <c r="C73" s="42">
        <v>90</v>
      </c>
      <c r="D73" s="91">
        <f t="shared" si="3"/>
        <v>0.52500000000000002</v>
      </c>
      <c r="E73" s="92">
        <v>3.24</v>
      </c>
      <c r="F73" s="92">
        <v>0.9</v>
      </c>
      <c r="G73" s="92">
        <v>6.3</v>
      </c>
      <c r="H73" s="92">
        <v>46.8</v>
      </c>
      <c r="I73" s="92">
        <v>2.7E-2</v>
      </c>
      <c r="J73" s="92">
        <v>0.54</v>
      </c>
      <c r="K73" s="92">
        <v>9</v>
      </c>
      <c r="L73" s="92"/>
      <c r="M73" s="92">
        <v>111.6</v>
      </c>
      <c r="N73" s="92">
        <v>85.5</v>
      </c>
      <c r="O73" s="92">
        <v>13.5</v>
      </c>
      <c r="P73" s="92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  <c r="CO73" s="19"/>
      <c r="CP73" s="19"/>
    </row>
    <row r="74" spans="1:94" ht="18" customHeight="1" x14ac:dyDescent="0.25">
      <c r="A74" s="42"/>
      <c r="B74" s="41" t="s">
        <v>80</v>
      </c>
      <c r="C74" s="42">
        <v>150</v>
      </c>
      <c r="D74" s="91">
        <f t="shared" si="3"/>
        <v>0.9375</v>
      </c>
      <c r="E74" s="92">
        <v>1.2</v>
      </c>
      <c r="F74" s="92">
        <v>0.3</v>
      </c>
      <c r="G74" s="92">
        <v>11.25</v>
      </c>
      <c r="H74" s="92">
        <v>57</v>
      </c>
      <c r="I74" s="92">
        <v>0.09</v>
      </c>
      <c r="J74" s="92">
        <v>57</v>
      </c>
      <c r="K74" s="92"/>
      <c r="L74" s="92">
        <v>0.3</v>
      </c>
      <c r="M74" s="92">
        <v>52.5</v>
      </c>
      <c r="N74" s="92">
        <v>25.5</v>
      </c>
      <c r="O74" s="92">
        <v>16.5</v>
      </c>
      <c r="P74" s="92">
        <v>0.15</v>
      </c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  <c r="CO74" s="19"/>
      <c r="CP74" s="19"/>
    </row>
    <row r="75" spans="1:94" ht="18" customHeight="1" x14ac:dyDescent="0.25">
      <c r="A75" s="33" t="s">
        <v>135</v>
      </c>
      <c r="B75" s="33"/>
      <c r="C75" s="87">
        <f>SUM(C72:C74)</f>
        <v>260</v>
      </c>
      <c r="D75" s="91">
        <f t="shared" si="3"/>
        <v>2.1077499999999998</v>
      </c>
      <c r="E75" s="93">
        <v>6.0860000000000003</v>
      </c>
      <c r="F75" s="93">
        <v>5.6420000000000003</v>
      </c>
      <c r="G75" s="93">
        <v>25.292999999999999</v>
      </c>
      <c r="H75" s="93">
        <v>182.26400000000001</v>
      </c>
      <c r="I75" s="93">
        <v>0.153</v>
      </c>
      <c r="J75" s="93">
        <v>58.405999999999999</v>
      </c>
      <c r="K75" s="93">
        <v>46.311999999999998</v>
      </c>
      <c r="L75" s="93">
        <v>2.423</v>
      </c>
      <c r="M75" s="93">
        <v>188.38800000000001</v>
      </c>
      <c r="N75" s="93">
        <v>151.864</v>
      </c>
      <c r="O75" s="93">
        <v>57.503999999999998</v>
      </c>
      <c r="P75" s="93">
        <v>0.71199999999999997</v>
      </c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  <c r="CO75" s="19"/>
      <c r="CP75" s="19"/>
    </row>
    <row r="76" spans="1:94" ht="18" customHeight="1" x14ac:dyDescent="0.25">
      <c r="A76" s="222" t="s">
        <v>7</v>
      </c>
      <c r="B76" s="222"/>
      <c r="C76" s="222"/>
      <c r="D76" s="222"/>
      <c r="E76" s="22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  <c r="BV76" s="19"/>
      <c r="BW76" s="19"/>
      <c r="BX76" s="19"/>
      <c r="BY76" s="19"/>
      <c r="BZ76" s="19"/>
      <c r="CA76" s="19"/>
      <c r="CB76" s="19"/>
      <c r="CC76" s="19"/>
      <c r="CD76" s="19"/>
      <c r="CE76" s="19"/>
      <c r="CF76" s="19"/>
      <c r="CG76" s="19"/>
      <c r="CH76" s="19"/>
      <c r="CI76" s="19"/>
      <c r="CJ76" s="19"/>
      <c r="CK76" s="19"/>
      <c r="CL76" s="19"/>
      <c r="CM76" s="19"/>
      <c r="CN76" s="19"/>
      <c r="CO76" s="19"/>
      <c r="CP76" s="19"/>
    </row>
    <row r="77" spans="1:94" ht="18" customHeight="1" x14ac:dyDescent="0.25">
      <c r="A77" s="47" t="s">
        <v>168</v>
      </c>
      <c r="B77" s="41" t="s">
        <v>167</v>
      </c>
      <c r="C77" s="42">
        <v>60</v>
      </c>
      <c r="D77" s="91">
        <f t="shared" si="3"/>
        <v>0.50624999999999998</v>
      </c>
      <c r="E77" s="92">
        <v>1.722</v>
      </c>
      <c r="F77" s="92">
        <v>3.8250000000000002</v>
      </c>
      <c r="G77" s="92">
        <v>6.0750000000000002</v>
      </c>
      <c r="H77" s="92">
        <v>65.882999999999996</v>
      </c>
      <c r="I77" s="92">
        <v>5.3999999999999999E-2</v>
      </c>
      <c r="J77" s="92">
        <v>6.9</v>
      </c>
      <c r="K77" s="92">
        <v>378</v>
      </c>
      <c r="L77" s="92">
        <v>1.4670000000000001</v>
      </c>
      <c r="M77" s="92">
        <v>12.722</v>
      </c>
      <c r="N77" s="92">
        <v>40.994999999999997</v>
      </c>
      <c r="O77" s="92">
        <v>15.07</v>
      </c>
      <c r="P77" s="92">
        <v>0.56599999999999995</v>
      </c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  <c r="CO77" s="19"/>
      <c r="CP77" s="19"/>
    </row>
    <row r="78" spans="1:94" ht="22.5" customHeight="1" x14ac:dyDescent="0.25">
      <c r="A78" s="30">
        <v>82</v>
      </c>
      <c r="B78" s="41" t="s">
        <v>211</v>
      </c>
      <c r="C78" s="42">
        <v>220</v>
      </c>
      <c r="D78" s="91">
        <v>0.81175000000000008</v>
      </c>
      <c r="E78" s="92">
        <v>2.0019999999999998</v>
      </c>
      <c r="F78" s="92">
        <v>4.3659999999999997</v>
      </c>
      <c r="G78" s="92">
        <v>9.7410000000000014</v>
      </c>
      <c r="H78" s="92">
        <v>87.291000000000011</v>
      </c>
      <c r="I78" s="92">
        <v>5.6000000000000001E-2</v>
      </c>
      <c r="J78" s="92">
        <v>19.350000000000001</v>
      </c>
      <c r="K78" s="92">
        <v>186.5</v>
      </c>
      <c r="L78" s="92">
        <v>1.625</v>
      </c>
      <c r="M78" s="92">
        <v>43.05</v>
      </c>
      <c r="N78" s="92">
        <v>52.904000000000003</v>
      </c>
      <c r="O78" s="92">
        <v>23.67</v>
      </c>
      <c r="P78" s="92">
        <v>1.071</v>
      </c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  <c r="CO78" s="19"/>
      <c r="CP78" s="19"/>
    </row>
    <row r="79" spans="1:94" ht="21" customHeight="1" x14ac:dyDescent="0.25">
      <c r="A79" s="48" t="s">
        <v>209</v>
      </c>
      <c r="B79" s="41" t="s">
        <v>169</v>
      </c>
      <c r="C79" s="42">
        <v>110</v>
      </c>
      <c r="D79" s="91">
        <v>1.1607499999999999</v>
      </c>
      <c r="E79" s="92">
        <v>15.893000000000001</v>
      </c>
      <c r="F79" s="92">
        <v>10.237</v>
      </c>
      <c r="G79" s="92">
        <v>13.928999999999998</v>
      </c>
      <c r="H79" s="92">
        <v>212.119</v>
      </c>
      <c r="I79" s="92">
        <v>0.17500000000000002</v>
      </c>
      <c r="J79" s="92">
        <v>12.105</v>
      </c>
      <c r="K79" s="92">
        <v>2558.7829999999999</v>
      </c>
      <c r="L79" s="92">
        <v>1.95</v>
      </c>
      <c r="M79" s="92">
        <v>22.465</v>
      </c>
      <c r="N79" s="92">
        <v>219.17099999999999</v>
      </c>
      <c r="O79" s="92">
        <v>28.614999999999998</v>
      </c>
      <c r="P79" s="92">
        <v>4.2869999999999999</v>
      </c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  <c r="CO79" s="19"/>
      <c r="CP79" s="19"/>
    </row>
    <row r="80" spans="1:94" ht="22.5" customHeight="1" x14ac:dyDescent="0.25">
      <c r="A80" s="40">
        <v>136</v>
      </c>
      <c r="B80" s="41" t="s">
        <v>170</v>
      </c>
      <c r="C80" s="42">
        <v>150</v>
      </c>
      <c r="D80" s="91">
        <f t="shared" si="3"/>
        <v>1.01675</v>
      </c>
      <c r="E80" s="92">
        <v>2.3380000000000001</v>
      </c>
      <c r="F80" s="92">
        <v>2.4729999999999999</v>
      </c>
      <c r="G80" s="92">
        <v>12.201000000000001</v>
      </c>
      <c r="H80" s="92">
        <v>82.527000000000001</v>
      </c>
      <c r="I80" s="92">
        <v>9.5000000000000001E-2</v>
      </c>
      <c r="J80" s="92">
        <v>7.9</v>
      </c>
      <c r="K80" s="92">
        <v>3172</v>
      </c>
      <c r="L80" s="92">
        <v>0.66200000000000003</v>
      </c>
      <c r="M80" s="92">
        <v>43.38</v>
      </c>
      <c r="N80" s="92">
        <v>87.8</v>
      </c>
      <c r="O80" s="92">
        <v>60.04</v>
      </c>
      <c r="P80" s="92">
        <v>1.1120000000000001</v>
      </c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19"/>
      <c r="BV80" s="19"/>
      <c r="BW80" s="19"/>
      <c r="BX80" s="19"/>
      <c r="BY80" s="19"/>
      <c r="BZ80" s="19"/>
      <c r="CA80" s="19"/>
      <c r="CB80" s="19"/>
      <c r="CC80" s="19"/>
      <c r="CD80" s="19"/>
      <c r="CE80" s="19"/>
      <c r="CF80" s="19"/>
      <c r="CG80" s="19"/>
      <c r="CH80" s="19"/>
      <c r="CI80" s="19"/>
      <c r="CJ80" s="19"/>
      <c r="CK80" s="19"/>
      <c r="CL80" s="19"/>
      <c r="CM80" s="19"/>
      <c r="CN80" s="19"/>
      <c r="CO80" s="19"/>
      <c r="CP80" s="19"/>
    </row>
    <row r="81" spans="1:94" ht="22.5" customHeight="1" x14ac:dyDescent="0.25">
      <c r="A81" s="49">
        <v>457</v>
      </c>
      <c r="B81" s="41" t="s">
        <v>129</v>
      </c>
      <c r="C81" s="42">
        <v>180</v>
      </c>
      <c r="D81" s="91">
        <f t="shared" si="3"/>
        <v>0.17291666666666669</v>
      </c>
      <c r="E81" s="92">
        <v>0.18</v>
      </c>
      <c r="F81" s="92">
        <v>3.5999999999999997E-2</v>
      </c>
      <c r="G81" s="92">
        <v>2.0750000000000002</v>
      </c>
      <c r="H81" s="92">
        <v>6.84</v>
      </c>
      <c r="I81" s="92">
        <v>5.0000000000000001E-3</v>
      </c>
      <c r="J81" s="92">
        <v>36</v>
      </c>
      <c r="K81" s="92"/>
      <c r="L81" s="92">
        <v>0.13</v>
      </c>
      <c r="M81" s="92">
        <v>6.48</v>
      </c>
      <c r="N81" s="92">
        <v>5.94</v>
      </c>
      <c r="O81" s="92">
        <v>5.58</v>
      </c>
      <c r="P81" s="92">
        <v>0.23400000000000001</v>
      </c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  <c r="BW81" s="19"/>
      <c r="BX81" s="19"/>
      <c r="BY81" s="19"/>
      <c r="BZ81" s="19"/>
      <c r="CA81" s="19"/>
      <c r="CB81" s="19"/>
      <c r="CC81" s="19"/>
      <c r="CD81" s="19"/>
      <c r="CE81" s="19"/>
      <c r="CF81" s="19"/>
      <c r="CG81" s="19"/>
      <c r="CH81" s="19"/>
      <c r="CI81" s="19"/>
      <c r="CJ81" s="19"/>
      <c r="CK81" s="19"/>
      <c r="CL81" s="19"/>
      <c r="CM81" s="19"/>
      <c r="CN81" s="19"/>
      <c r="CO81" s="19"/>
      <c r="CP81" s="19"/>
    </row>
    <row r="82" spans="1:94" ht="18" customHeight="1" x14ac:dyDescent="0.25">
      <c r="A82" s="44"/>
      <c r="B82" s="41" t="s">
        <v>18</v>
      </c>
      <c r="C82" s="42">
        <v>30</v>
      </c>
      <c r="D82" s="91">
        <f t="shared" si="3"/>
        <v>0.85499999999999998</v>
      </c>
      <c r="E82" s="92">
        <v>1.98</v>
      </c>
      <c r="F82" s="92">
        <v>0.36</v>
      </c>
      <c r="G82" s="92">
        <v>10.26</v>
      </c>
      <c r="H82" s="92">
        <v>52.2</v>
      </c>
      <c r="I82" s="92">
        <v>0.06</v>
      </c>
      <c r="J82" s="92"/>
      <c r="K82" s="92">
        <v>1.8</v>
      </c>
      <c r="L82" s="92">
        <v>0.66</v>
      </c>
      <c r="M82" s="92">
        <v>10.5</v>
      </c>
      <c r="N82" s="92">
        <v>47.4</v>
      </c>
      <c r="O82" s="92">
        <v>14.1</v>
      </c>
      <c r="P82" s="92">
        <v>1.17</v>
      </c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  <c r="BY82" s="19"/>
      <c r="BZ82" s="19"/>
      <c r="CA82" s="19"/>
      <c r="CB82" s="19"/>
      <c r="CC82" s="19"/>
      <c r="CD82" s="19"/>
      <c r="CE82" s="19"/>
      <c r="CF82" s="19"/>
      <c r="CG82" s="19"/>
      <c r="CH82" s="19"/>
      <c r="CI82" s="19"/>
      <c r="CJ82" s="19"/>
      <c r="CK82" s="19"/>
      <c r="CL82" s="19"/>
      <c r="CM82" s="19"/>
      <c r="CN82" s="19"/>
      <c r="CO82" s="19"/>
      <c r="CP82" s="19"/>
    </row>
    <row r="83" spans="1:94" ht="18" customHeight="1" x14ac:dyDescent="0.25">
      <c r="A83" s="33" t="s">
        <v>20</v>
      </c>
      <c r="B83" s="33"/>
      <c r="C83" s="87">
        <f>SUM(C77:C82)</f>
        <v>750</v>
      </c>
      <c r="D83" s="91">
        <f t="shared" si="3"/>
        <v>4.5234166666666669</v>
      </c>
      <c r="E83" s="93">
        <v>24.114999999999998</v>
      </c>
      <c r="F83" s="93">
        <v>21.297000000000001</v>
      </c>
      <c r="G83" s="93">
        <v>54.280999999999999</v>
      </c>
      <c r="H83" s="93">
        <v>506.86</v>
      </c>
      <c r="I83" s="93">
        <v>0.44600000000000001</v>
      </c>
      <c r="J83" s="93">
        <v>82.254999999999995</v>
      </c>
      <c r="K83" s="93">
        <v>6297.0829999999996</v>
      </c>
      <c r="L83" s="93">
        <v>6.4939999999999998</v>
      </c>
      <c r="M83" s="93">
        <v>138.59700000000001</v>
      </c>
      <c r="N83" s="93">
        <v>454.21</v>
      </c>
      <c r="O83" s="93">
        <v>147.07499999999999</v>
      </c>
      <c r="P83" s="93">
        <v>8.44</v>
      </c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  <c r="BY83" s="19"/>
      <c r="BZ83" s="19"/>
      <c r="CA83" s="19"/>
      <c r="CB83" s="19"/>
      <c r="CC83" s="19"/>
      <c r="CD83" s="19"/>
      <c r="CE83" s="19"/>
      <c r="CF83" s="19"/>
      <c r="CG83" s="19"/>
      <c r="CH83" s="19"/>
      <c r="CI83" s="19"/>
      <c r="CJ83" s="19"/>
      <c r="CK83" s="19"/>
      <c r="CL83" s="19"/>
      <c r="CM83" s="19"/>
      <c r="CN83" s="19"/>
      <c r="CO83" s="19"/>
      <c r="CP83" s="19"/>
    </row>
    <row r="84" spans="1:94" ht="18" customHeight="1" x14ac:dyDescent="0.25">
      <c r="A84" s="222" t="s">
        <v>70</v>
      </c>
      <c r="B84" s="222"/>
      <c r="C84" s="222"/>
      <c r="D84" s="222"/>
      <c r="E84" s="222"/>
      <c r="F84" s="222"/>
      <c r="G84" s="222"/>
      <c r="H84" s="222"/>
      <c r="I84" s="222"/>
      <c r="J84" s="222"/>
      <c r="K84" s="222"/>
      <c r="L84" s="222"/>
      <c r="M84" s="222"/>
      <c r="N84" s="222"/>
      <c r="O84" s="222"/>
      <c r="P84" s="222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  <c r="BY84" s="19"/>
      <c r="BZ84" s="19"/>
      <c r="CA84" s="19"/>
      <c r="CB84" s="19"/>
      <c r="CC84" s="19"/>
      <c r="CD84" s="19"/>
      <c r="CE84" s="19"/>
      <c r="CF84" s="19"/>
      <c r="CG84" s="19"/>
      <c r="CH84" s="19"/>
      <c r="CI84" s="19"/>
      <c r="CJ84" s="19"/>
      <c r="CK84" s="19"/>
      <c r="CL84" s="19"/>
      <c r="CM84" s="19"/>
      <c r="CN84" s="19"/>
      <c r="CO84" s="19"/>
      <c r="CP84" s="19"/>
    </row>
    <row r="85" spans="1:94" ht="21.75" customHeight="1" x14ac:dyDescent="0.25">
      <c r="A85" s="44"/>
      <c r="B85" s="41" t="s">
        <v>151</v>
      </c>
      <c r="C85" s="42">
        <v>20</v>
      </c>
      <c r="D85" s="91">
        <f t="shared" si="3"/>
        <v>0.64524999999999999</v>
      </c>
      <c r="E85" s="92">
        <v>1.6459999999999999</v>
      </c>
      <c r="F85" s="92">
        <v>4.4420000000000002</v>
      </c>
      <c r="G85" s="92">
        <v>7.7430000000000003</v>
      </c>
      <c r="H85" s="92">
        <v>78.463999999999999</v>
      </c>
      <c r="I85" s="92">
        <v>3.5999999999999997E-2</v>
      </c>
      <c r="J85" s="92">
        <v>0.86599999999999999</v>
      </c>
      <c r="K85" s="92">
        <v>37.311999999999998</v>
      </c>
      <c r="L85" s="92">
        <v>2.1230000000000002</v>
      </c>
      <c r="M85" s="92">
        <v>24.288</v>
      </c>
      <c r="N85" s="92">
        <v>40.863999999999997</v>
      </c>
      <c r="O85" s="92">
        <v>27.504000000000001</v>
      </c>
      <c r="P85" s="92">
        <v>0.56200000000000006</v>
      </c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  <c r="AV85" s="19"/>
      <c r="AW85" s="19"/>
      <c r="AX85" s="19"/>
      <c r="AY85" s="19"/>
      <c r="AZ85" s="19"/>
      <c r="BA85" s="19"/>
      <c r="BB85" s="19"/>
      <c r="BC85" s="19"/>
      <c r="BD85" s="19"/>
      <c r="BE85" s="19"/>
      <c r="BF85" s="19"/>
      <c r="BG85" s="19"/>
      <c r="BH85" s="19"/>
      <c r="BI85" s="19"/>
      <c r="BJ85" s="19"/>
      <c r="BK85" s="19"/>
      <c r="BL85" s="19"/>
      <c r="BM85" s="19"/>
      <c r="BN85" s="19"/>
      <c r="BO85" s="19"/>
      <c r="BP85" s="19"/>
      <c r="BQ85" s="19"/>
      <c r="BR85" s="19"/>
      <c r="BS85" s="19"/>
      <c r="BT85" s="19"/>
      <c r="BU85" s="19"/>
      <c r="BV85" s="19"/>
      <c r="BW85" s="19"/>
      <c r="BX85" s="19"/>
      <c r="BY85" s="19"/>
      <c r="BZ85" s="19"/>
      <c r="CA85" s="19"/>
      <c r="CB85" s="19"/>
      <c r="CC85" s="19"/>
      <c r="CD85" s="19"/>
      <c r="CE85" s="19"/>
      <c r="CF85" s="19"/>
      <c r="CG85" s="19"/>
      <c r="CH85" s="19"/>
      <c r="CI85" s="19"/>
      <c r="CJ85" s="19"/>
      <c r="CK85" s="19"/>
      <c r="CL85" s="19"/>
      <c r="CM85" s="19"/>
      <c r="CN85" s="19"/>
      <c r="CO85" s="19"/>
      <c r="CP85" s="19"/>
    </row>
    <row r="86" spans="1:94" ht="18" customHeight="1" x14ac:dyDescent="0.25">
      <c r="A86" s="42"/>
      <c r="B86" s="41" t="s">
        <v>79</v>
      </c>
      <c r="C86" s="42">
        <v>90</v>
      </c>
      <c r="D86" s="91">
        <f t="shared" si="3"/>
        <v>0.52500000000000002</v>
      </c>
      <c r="E86" s="92">
        <v>3.24</v>
      </c>
      <c r="F86" s="92">
        <v>0.9</v>
      </c>
      <c r="G86" s="92">
        <v>6.3</v>
      </c>
      <c r="H86" s="92">
        <v>46.8</v>
      </c>
      <c r="I86" s="92">
        <v>2.7E-2</v>
      </c>
      <c r="J86" s="92">
        <v>0.54</v>
      </c>
      <c r="K86" s="92">
        <v>9</v>
      </c>
      <c r="L86" s="92"/>
      <c r="M86" s="92">
        <v>111.6</v>
      </c>
      <c r="N86" s="92">
        <v>85.5</v>
      </c>
      <c r="O86" s="92">
        <v>13.5</v>
      </c>
      <c r="P86" s="92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  <c r="BV86" s="19"/>
      <c r="BW86" s="19"/>
      <c r="BX86" s="19"/>
      <c r="BY86" s="19"/>
      <c r="BZ86" s="19"/>
      <c r="CA86" s="19"/>
      <c r="CB86" s="19"/>
      <c r="CC86" s="19"/>
      <c r="CD86" s="19"/>
      <c r="CE86" s="19"/>
      <c r="CF86" s="19"/>
      <c r="CG86" s="19"/>
      <c r="CH86" s="19"/>
      <c r="CI86" s="19"/>
      <c r="CJ86" s="19"/>
      <c r="CK86" s="19"/>
      <c r="CL86" s="19"/>
      <c r="CM86" s="19"/>
      <c r="CN86" s="19"/>
      <c r="CO86" s="19"/>
      <c r="CP86" s="19"/>
    </row>
    <row r="87" spans="1:94" ht="18" customHeight="1" x14ac:dyDescent="0.25">
      <c r="A87" s="42"/>
      <c r="B87" s="41" t="s">
        <v>80</v>
      </c>
      <c r="C87" s="42">
        <v>150</v>
      </c>
      <c r="D87" s="91">
        <f t="shared" si="3"/>
        <v>0.9375</v>
      </c>
      <c r="E87" s="92">
        <v>1.2</v>
      </c>
      <c r="F87" s="92">
        <v>0.3</v>
      </c>
      <c r="G87" s="92">
        <v>11.25</v>
      </c>
      <c r="H87" s="92">
        <v>57</v>
      </c>
      <c r="I87" s="92">
        <v>0.09</v>
      </c>
      <c r="J87" s="92">
        <v>57</v>
      </c>
      <c r="K87" s="92"/>
      <c r="L87" s="92">
        <v>0.3</v>
      </c>
      <c r="M87" s="92">
        <v>52.5</v>
      </c>
      <c r="N87" s="92">
        <v>25.5</v>
      </c>
      <c r="O87" s="92">
        <v>16.5</v>
      </c>
      <c r="P87" s="92">
        <v>0.15</v>
      </c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  <c r="BW87" s="19"/>
      <c r="BX87" s="19"/>
      <c r="BY87" s="19"/>
      <c r="BZ87" s="19"/>
      <c r="CA87" s="19"/>
      <c r="CB87" s="19"/>
      <c r="CC87" s="19"/>
      <c r="CD87" s="19"/>
      <c r="CE87" s="19"/>
      <c r="CF87" s="19"/>
      <c r="CG87" s="19"/>
      <c r="CH87" s="19"/>
      <c r="CI87" s="19"/>
      <c r="CJ87" s="19"/>
      <c r="CK87" s="19"/>
      <c r="CL87" s="19"/>
      <c r="CM87" s="19"/>
      <c r="CN87" s="19"/>
      <c r="CO87" s="19"/>
      <c r="CP87" s="19"/>
    </row>
    <row r="88" spans="1:94" ht="18" customHeight="1" x14ac:dyDescent="0.25">
      <c r="A88" s="33" t="s">
        <v>71</v>
      </c>
      <c r="B88" s="33"/>
      <c r="C88" s="87">
        <f>SUM(C85:C87)</f>
        <v>260</v>
      </c>
      <c r="D88" s="91">
        <f t="shared" si="3"/>
        <v>2.1077499999999998</v>
      </c>
      <c r="E88" s="93">
        <v>6.0860000000000003</v>
      </c>
      <c r="F88" s="93">
        <v>5.6420000000000003</v>
      </c>
      <c r="G88" s="93">
        <v>25.292999999999999</v>
      </c>
      <c r="H88" s="93">
        <v>182.26400000000001</v>
      </c>
      <c r="I88" s="93">
        <v>0.153</v>
      </c>
      <c r="J88" s="93">
        <v>58.405999999999999</v>
      </c>
      <c r="K88" s="93">
        <v>46.311999999999998</v>
      </c>
      <c r="L88" s="93">
        <v>2.423</v>
      </c>
      <c r="M88" s="93">
        <v>188.38800000000001</v>
      </c>
      <c r="N88" s="93">
        <v>151.864</v>
      </c>
      <c r="O88" s="93">
        <v>57.503999999999998</v>
      </c>
      <c r="P88" s="93">
        <v>0.71199999999999997</v>
      </c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  <c r="AV88" s="19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  <c r="BV88" s="19"/>
      <c r="BW88" s="19"/>
      <c r="BX88" s="19"/>
      <c r="BY88" s="19"/>
      <c r="BZ88" s="19"/>
      <c r="CA88" s="19"/>
      <c r="CB88" s="19"/>
      <c r="CC88" s="19"/>
      <c r="CD88" s="19"/>
      <c r="CE88" s="19"/>
      <c r="CF88" s="19"/>
      <c r="CG88" s="19"/>
      <c r="CH88" s="19"/>
      <c r="CI88" s="19"/>
      <c r="CJ88" s="19"/>
      <c r="CK88" s="19"/>
      <c r="CL88" s="19"/>
      <c r="CM88" s="19"/>
      <c r="CN88" s="19"/>
      <c r="CO88" s="19"/>
      <c r="CP88" s="19"/>
    </row>
    <row r="89" spans="1:94" ht="18" customHeight="1" x14ac:dyDescent="0.25">
      <c r="A89" s="215" t="s">
        <v>36</v>
      </c>
      <c r="B89" s="215"/>
      <c r="C89" s="215"/>
      <c r="D89" s="215"/>
      <c r="E89" s="94">
        <v>69.278000000000006</v>
      </c>
      <c r="F89" s="94">
        <v>43.674999999999997</v>
      </c>
      <c r="G89" s="94">
        <v>146.56700000000001</v>
      </c>
      <c r="H89" s="94">
        <v>1279.808</v>
      </c>
      <c r="I89" s="94">
        <v>0.91900000000000004</v>
      </c>
      <c r="J89" s="94">
        <v>212.99600000000001</v>
      </c>
      <c r="K89" s="94">
        <v>6469.2070000000003</v>
      </c>
      <c r="L89" s="94">
        <v>12.198</v>
      </c>
      <c r="M89" s="94">
        <v>802.40300000000002</v>
      </c>
      <c r="N89" s="94">
        <v>1152.318</v>
      </c>
      <c r="O89" s="94">
        <v>329.22300000000001</v>
      </c>
      <c r="P89" s="94">
        <v>15.564</v>
      </c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  <c r="AV89" s="19"/>
      <c r="AW89" s="19"/>
      <c r="AX89" s="19"/>
      <c r="AY89" s="19"/>
      <c r="AZ89" s="19"/>
      <c r="BA89" s="19"/>
      <c r="BB89" s="19"/>
      <c r="BC89" s="19"/>
      <c r="BD89" s="19"/>
      <c r="BE89" s="19"/>
      <c r="BF89" s="19"/>
      <c r="BG89" s="19"/>
      <c r="BH89" s="19"/>
      <c r="BI89" s="19"/>
      <c r="BJ89" s="19"/>
      <c r="BK89" s="19"/>
      <c r="BL89" s="19"/>
      <c r="BM89" s="19"/>
      <c r="BN89" s="19"/>
      <c r="BO89" s="19"/>
      <c r="BP89" s="19"/>
      <c r="BQ89" s="19"/>
      <c r="BR89" s="19"/>
      <c r="BS89" s="19"/>
      <c r="BT89" s="19"/>
      <c r="BU89" s="19"/>
      <c r="BV89" s="19"/>
      <c r="BW89" s="19"/>
      <c r="BX89" s="19"/>
      <c r="BY89" s="19"/>
      <c r="BZ89" s="19"/>
      <c r="CA89" s="19"/>
      <c r="CB89" s="19"/>
      <c r="CC89" s="19"/>
      <c r="CD89" s="19"/>
      <c r="CE89" s="19"/>
      <c r="CF89" s="19"/>
      <c r="CG89" s="19"/>
      <c r="CH89" s="19"/>
      <c r="CI89" s="19"/>
      <c r="CJ89" s="19"/>
      <c r="CK89" s="19"/>
      <c r="CL89" s="19"/>
      <c r="CM89" s="19"/>
      <c r="CN89" s="19"/>
      <c r="CO89" s="19"/>
      <c r="CP89" s="19"/>
    </row>
    <row r="90" spans="1:94" ht="18" customHeight="1" x14ac:dyDescent="0.25">
      <c r="A90" s="223" t="s">
        <v>35</v>
      </c>
      <c r="B90" s="223"/>
      <c r="C90" s="223"/>
      <c r="D90" s="223"/>
      <c r="E90" s="223"/>
      <c r="F90" s="223"/>
      <c r="G90" s="223"/>
      <c r="H90" s="223"/>
      <c r="I90" s="89"/>
      <c r="J90" s="89"/>
      <c r="K90" s="89"/>
      <c r="L90" s="89"/>
      <c r="M90" s="89"/>
      <c r="N90" s="89"/>
      <c r="O90" s="89"/>
      <c r="P90" s="8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  <c r="BW90" s="19"/>
      <c r="BX90" s="19"/>
      <c r="BY90" s="19"/>
      <c r="BZ90" s="19"/>
      <c r="CA90" s="19"/>
      <c r="CB90" s="19"/>
      <c r="CC90" s="19"/>
      <c r="CD90" s="19"/>
      <c r="CE90" s="19"/>
      <c r="CF90" s="19"/>
      <c r="CG90" s="19"/>
      <c r="CH90" s="19"/>
      <c r="CI90" s="19"/>
      <c r="CJ90" s="19"/>
      <c r="CK90" s="19"/>
      <c r="CL90" s="19"/>
      <c r="CM90" s="19"/>
      <c r="CN90" s="19"/>
      <c r="CO90" s="19"/>
      <c r="CP90" s="19"/>
    </row>
    <row r="91" spans="1:94" ht="18" customHeight="1" x14ac:dyDescent="0.25">
      <c r="A91" s="224" t="s">
        <v>43</v>
      </c>
      <c r="B91" s="224" t="s">
        <v>42</v>
      </c>
      <c r="C91" s="224" t="s">
        <v>0</v>
      </c>
      <c r="D91" s="226" t="s">
        <v>140</v>
      </c>
      <c r="E91" s="220" t="s">
        <v>1</v>
      </c>
      <c r="F91" s="220"/>
      <c r="G91" s="220"/>
      <c r="H91" s="228" t="s">
        <v>41</v>
      </c>
      <c r="I91" s="220" t="s">
        <v>8</v>
      </c>
      <c r="J91" s="220"/>
      <c r="K91" s="220"/>
      <c r="L91" s="220"/>
      <c r="M91" s="221" t="s">
        <v>9</v>
      </c>
      <c r="N91" s="221"/>
      <c r="O91" s="221"/>
      <c r="P91" s="221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  <c r="AV91" s="19"/>
      <c r="AW91" s="19"/>
      <c r="AX91" s="19"/>
      <c r="AY91" s="19"/>
      <c r="AZ91" s="19"/>
      <c r="BA91" s="19"/>
      <c r="BB91" s="19"/>
      <c r="BC91" s="19"/>
      <c r="BD91" s="19"/>
      <c r="BE91" s="19"/>
      <c r="BF91" s="19"/>
      <c r="BG91" s="19"/>
      <c r="BH91" s="19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  <c r="BV91" s="19"/>
      <c r="BW91" s="19"/>
      <c r="BX91" s="19"/>
      <c r="BY91" s="19"/>
      <c r="BZ91" s="19"/>
      <c r="CA91" s="19"/>
      <c r="CB91" s="19"/>
      <c r="CC91" s="19"/>
      <c r="CD91" s="19"/>
      <c r="CE91" s="19"/>
      <c r="CF91" s="19"/>
      <c r="CG91" s="19"/>
      <c r="CH91" s="19"/>
      <c r="CI91" s="19"/>
      <c r="CJ91" s="19"/>
      <c r="CK91" s="19"/>
      <c r="CL91" s="19"/>
      <c r="CM91" s="19"/>
      <c r="CN91" s="19"/>
      <c r="CO91" s="19"/>
      <c r="CP91" s="19"/>
    </row>
    <row r="92" spans="1:94" ht="18" customHeight="1" x14ac:dyDescent="0.25">
      <c r="A92" s="225"/>
      <c r="B92" s="225"/>
      <c r="C92" s="225"/>
      <c r="D92" s="227"/>
      <c r="E92" s="90" t="s">
        <v>2</v>
      </c>
      <c r="F92" s="90" t="s">
        <v>3</v>
      </c>
      <c r="G92" s="90" t="s">
        <v>4</v>
      </c>
      <c r="H92" s="229"/>
      <c r="I92" s="90" t="s">
        <v>10</v>
      </c>
      <c r="J92" s="90" t="s">
        <v>11</v>
      </c>
      <c r="K92" s="90" t="s">
        <v>12</v>
      </c>
      <c r="L92" s="90" t="s">
        <v>13</v>
      </c>
      <c r="M92" s="90" t="s">
        <v>14</v>
      </c>
      <c r="N92" s="90" t="s">
        <v>15</v>
      </c>
      <c r="O92" s="90" t="s">
        <v>16</v>
      </c>
      <c r="P92" s="90" t="s">
        <v>17</v>
      </c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  <c r="AV92" s="19"/>
      <c r="AW92" s="19"/>
      <c r="AX92" s="19"/>
      <c r="AY92" s="19"/>
      <c r="AZ92" s="19"/>
      <c r="BA92" s="19"/>
      <c r="BB92" s="19"/>
      <c r="BC92" s="19"/>
      <c r="BD92" s="19"/>
      <c r="BE92" s="19"/>
      <c r="BF92" s="19"/>
      <c r="BG92" s="19"/>
      <c r="BH92" s="19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  <c r="BV92" s="19"/>
      <c r="BW92" s="19"/>
      <c r="BX92" s="19"/>
      <c r="BY92" s="19"/>
      <c r="BZ92" s="19"/>
      <c r="CA92" s="19"/>
      <c r="CB92" s="19"/>
      <c r="CC92" s="19"/>
      <c r="CD92" s="19"/>
      <c r="CE92" s="19"/>
      <c r="CF92" s="19"/>
      <c r="CG92" s="19"/>
      <c r="CH92" s="19"/>
      <c r="CI92" s="19"/>
      <c r="CJ92" s="19"/>
      <c r="CK92" s="19"/>
      <c r="CL92" s="19"/>
      <c r="CM92" s="19"/>
      <c r="CN92" s="19"/>
      <c r="CO92" s="19"/>
      <c r="CP92" s="19"/>
    </row>
    <row r="93" spans="1:94" ht="18" customHeight="1" x14ac:dyDescent="0.25">
      <c r="A93" s="222" t="s">
        <v>22</v>
      </c>
      <c r="B93" s="222"/>
      <c r="C93" s="222"/>
      <c r="D93" s="222"/>
      <c r="E93" s="222"/>
      <c r="F93" s="222"/>
      <c r="G93" s="222"/>
      <c r="H93" s="222"/>
      <c r="I93" s="222"/>
      <c r="J93" s="222"/>
      <c r="K93" s="222"/>
      <c r="L93" s="222"/>
      <c r="M93" s="222"/>
      <c r="N93" s="222"/>
      <c r="O93" s="222"/>
      <c r="P93" s="222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  <c r="AV93" s="19"/>
      <c r="AW93" s="19"/>
      <c r="AX93" s="19"/>
      <c r="AY93" s="19"/>
      <c r="AZ93" s="19"/>
      <c r="BA93" s="19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19"/>
      <c r="BY93" s="19"/>
      <c r="BZ93" s="19"/>
      <c r="CA93" s="19"/>
      <c r="CB93" s="19"/>
      <c r="CC93" s="19"/>
      <c r="CD93" s="19"/>
      <c r="CE93" s="19"/>
      <c r="CF93" s="19"/>
      <c r="CG93" s="19"/>
      <c r="CH93" s="19"/>
      <c r="CI93" s="19"/>
      <c r="CJ93" s="19"/>
      <c r="CK93" s="19"/>
      <c r="CL93" s="19"/>
      <c r="CM93" s="19"/>
      <c r="CN93" s="19"/>
      <c r="CO93" s="19"/>
      <c r="CP93" s="19"/>
    </row>
    <row r="94" spans="1:94" ht="22.5" customHeight="1" x14ac:dyDescent="0.25">
      <c r="A94" s="43">
        <v>71</v>
      </c>
      <c r="B94" s="41" t="s">
        <v>171</v>
      </c>
      <c r="C94" s="42">
        <v>40</v>
      </c>
      <c r="D94" s="91">
        <f t="shared" ref="D94:D118" si="4">G94/12</f>
        <v>0.12666666666666668</v>
      </c>
      <c r="E94" s="92">
        <v>0.44</v>
      </c>
      <c r="F94" s="92">
        <v>0.08</v>
      </c>
      <c r="G94" s="92">
        <v>1.52</v>
      </c>
      <c r="H94" s="92">
        <v>9.6</v>
      </c>
      <c r="I94" s="92">
        <v>2.4E-2</v>
      </c>
      <c r="J94" s="92">
        <v>10</v>
      </c>
      <c r="K94" s="92"/>
      <c r="L94" s="92">
        <v>0.28000000000000003</v>
      </c>
      <c r="M94" s="92">
        <v>5.6</v>
      </c>
      <c r="N94" s="92">
        <v>10.4</v>
      </c>
      <c r="O94" s="92">
        <v>8</v>
      </c>
      <c r="P94" s="92">
        <v>0.36</v>
      </c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  <c r="AV94" s="19"/>
      <c r="AW94" s="19"/>
      <c r="AX94" s="19"/>
      <c r="AY94" s="19"/>
      <c r="AZ94" s="19"/>
      <c r="BA94" s="19"/>
      <c r="BB94" s="19"/>
      <c r="BC94" s="19"/>
      <c r="BD94" s="19"/>
      <c r="BE94" s="19"/>
      <c r="BF94" s="19"/>
      <c r="BG94" s="19"/>
      <c r="BH94" s="19"/>
      <c r="BI94" s="19"/>
      <c r="BJ94" s="19"/>
      <c r="BK94" s="19"/>
      <c r="BL94" s="19"/>
      <c r="BM94" s="19"/>
      <c r="BN94" s="19"/>
      <c r="BO94" s="19"/>
      <c r="BP94" s="19"/>
      <c r="BQ94" s="19"/>
      <c r="BR94" s="19"/>
      <c r="BS94" s="19"/>
      <c r="BT94" s="19"/>
      <c r="BU94" s="19"/>
      <c r="BV94" s="19"/>
      <c r="BW94" s="19"/>
      <c r="BX94" s="19"/>
      <c r="BY94" s="19"/>
      <c r="BZ94" s="19"/>
      <c r="CA94" s="19"/>
      <c r="CB94" s="19"/>
      <c r="CC94" s="19"/>
      <c r="CD94" s="19"/>
      <c r="CE94" s="19"/>
      <c r="CF94" s="19"/>
      <c r="CG94" s="19"/>
      <c r="CH94" s="19"/>
      <c r="CI94" s="19"/>
      <c r="CJ94" s="19"/>
      <c r="CK94" s="19"/>
      <c r="CL94" s="19"/>
      <c r="CM94" s="19"/>
      <c r="CN94" s="19"/>
      <c r="CO94" s="19"/>
      <c r="CP94" s="19"/>
    </row>
    <row r="95" spans="1:94" ht="22.5" customHeight="1" x14ac:dyDescent="0.25">
      <c r="A95" s="47" t="s">
        <v>175</v>
      </c>
      <c r="B95" s="41" t="s">
        <v>172</v>
      </c>
      <c r="C95" s="42">
        <v>110</v>
      </c>
      <c r="D95" s="91">
        <v>0.13100000000000001</v>
      </c>
      <c r="E95" s="92">
        <v>22.526</v>
      </c>
      <c r="F95" s="92">
        <v>9.2929999999999993</v>
      </c>
      <c r="G95" s="92">
        <v>1.5720000000000001</v>
      </c>
      <c r="H95" s="92">
        <v>181.346</v>
      </c>
      <c r="I95" s="92">
        <v>9.7000000000000003E-2</v>
      </c>
      <c r="J95" s="92">
        <v>2.14</v>
      </c>
      <c r="K95" s="92">
        <v>47.2</v>
      </c>
      <c r="L95" s="92">
        <v>1.706</v>
      </c>
      <c r="M95" s="92">
        <v>25.58</v>
      </c>
      <c r="N95" s="92">
        <v>173.77200000000002</v>
      </c>
      <c r="O95" s="92">
        <v>20.970000000000002</v>
      </c>
      <c r="P95" s="92">
        <v>1.4019999999999999</v>
      </c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  <c r="AV95" s="19"/>
      <c r="AW95" s="19"/>
      <c r="AX95" s="19"/>
      <c r="AY95" s="19"/>
      <c r="AZ95" s="19"/>
      <c r="BA95" s="19"/>
      <c r="BB95" s="19"/>
      <c r="BC95" s="19"/>
      <c r="BD95" s="19"/>
      <c r="BE95" s="19"/>
      <c r="BF95" s="19"/>
      <c r="BG95" s="19"/>
      <c r="BH95" s="19"/>
      <c r="BI95" s="19"/>
      <c r="BJ95" s="19"/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  <c r="BV95" s="19"/>
      <c r="BW95" s="19"/>
      <c r="BX95" s="19"/>
      <c r="BY95" s="19"/>
      <c r="BZ95" s="19"/>
      <c r="CA95" s="19"/>
      <c r="CB95" s="19"/>
      <c r="CC95" s="19"/>
      <c r="CD95" s="19"/>
      <c r="CE95" s="19"/>
      <c r="CF95" s="19"/>
      <c r="CG95" s="19"/>
      <c r="CH95" s="19"/>
      <c r="CI95" s="19"/>
      <c r="CJ95" s="19"/>
      <c r="CK95" s="19"/>
      <c r="CL95" s="19"/>
      <c r="CM95" s="19"/>
      <c r="CN95" s="19"/>
      <c r="CO95" s="19"/>
      <c r="CP95" s="19"/>
    </row>
    <row r="96" spans="1:94" ht="21" customHeight="1" x14ac:dyDescent="0.25">
      <c r="A96" s="30">
        <v>321</v>
      </c>
      <c r="B96" s="41" t="s">
        <v>73</v>
      </c>
      <c r="C96" s="42">
        <v>180</v>
      </c>
      <c r="D96" s="91">
        <f t="shared" si="4"/>
        <v>1.1645833333333333</v>
      </c>
      <c r="E96" s="92">
        <v>4.6890000000000001</v>
      </c>
      <c r="F96" s="92">
        <v>2.54</v>
      </c>
      <c r="G96" s="92">
        <v>13.975</v>
      </c>
      <c r="H96" s="92">
        <v>100.706</v>
      </c>
      <c r="I96" s="92">
        <v>8.5000000000000006E-2</v>
      </c>
      <c r="J96" s="92">
        <v>99.015000000000001</v>
      </c>
      <c r="K96" s="92">
        <v>87.6</v>
      </c>
      <c r="L96" s="92">
        <v>0.377</v>
      </c>
      <c r="M96" s="92">
        <v>107.538</v>
      </c>
      <c r="N96" s="92">
        <v>79.244</v>
      </c>
      <c r="O96" s="92">
        <v>41.191000000000003</v>
      </c>
      <c r="P96" s="92">
        <v>1.601</v>
      </c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  <c r="AV96" s="19"/>
      <c r="AW96" s="19"/>
      <c r="AX96" s="19"/>
      <c r="AY96" s="19"/>
      <c r="AZ96" s="19"/>
      <c r="BA96" s="19"/>
      <c r="BB96" s="19"/>
      <c r="BC96" s="19"/>
      <c r="BD96" s="19"/>
      <c r="BE96" s="19"/>
      <c r="BF96" s="19"/>
      <c r="BG96" s="19"/>
      <c r="BH96" s="19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  <c r="BV96" s="19"/>
      <c r="BW96" s="19"/>
      <c r="BX96" s="19"/>
      <c r="BY96" s="19"/>
      <c r="BZ96" s="19"/>
      <c r="CA96" s="19"/>
      <c r="CB96" s="19"/>
      <c r="CC96" s="19"/>
      <c r="CD96" s="19"/>
      <c r="CE96" s="19"/>
      <c r="CF96" s="19"/>
      <c r="CG96" s="19"/>
      <c r="CH96" s="19"/>
      <c r="CI96" s="19"/>
      <c r="CJ96" s="19"/>
      <c r="CK96" s="19"/>
      <c r="CL96" s="19"/>
      <c r="CM96" s="19"/>
      <c r="CN96" s="19"/>
      <c r="CO96" s="19"/>
      <c r="CP96" s="19"/>
    </row>
    <row r="97" spans="1:94" ht="21" customHeight="1" x14ac:dyDescent="0.25">
      <c r="A97" s="30">
        <v>379</v>
      </c>
      <c r="B97" s="41" t="s">
        <v>130</v>
      </c>
      <c r="C97" s="42">
        <v>180</v>
      </c>
      <c r="D97" s="91">
        <f t="shared" si="4"/>
        <v>0.40208333333333335</v>
      </c>
      <c r="E97" s="92">
        <v>3.7</v>
      </c>
      <c r="F97" s="92">
        <v>1.85</v>
      </c>
      <c r="G97" s="92">
        <v>4.8250000000000002</v>
      </c>
      <c r="H97" s="92">
        <v>46.5</v>
      </c>
      <c r="I97" s="92">
        <v>3.9E-2</v>
      </c>
      <c r="J97" s="92">
        <v>1.3540000000000001</v>
      </c>
      <c r="K97" s="92"/>
      <c r="L97" s="92"/>
      <c r="M97" s="92">
        <v>112.76600000000001</v>
      </c>
      <c r="N97" s="92">
        <v>81</v>
      </c>
      <c r="O97" s="92">
        <v>12.6</v>
      </c>
      <c r="P97" s="92">
        <v>9.4E-2</v>
      </c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  <c r="AV97" s="19"/>
      <c r="AW97" s="19"/>
      <c r="AX97" s="19"/>
      <c r="AY97" s="19"/>
      <c r="AZ97" s="19"/>
      <c r="BA97" s="19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  <c r="BV97" s="19"/>
      <c r="BW97" s="19"/>
      <c r="BX97" s="19"/>
      <c r="BY97" s="19"/>
      <c r="BZ97" s="19"/>
      <c r="CA97" s="19"/>
      <c r="CB97" s="19"/>
      <c r="CC97" s="19"/>
      <c r="CD97" s="19"/>
      <c r="CE97" s="19"/>
      <c r="CF97" s="19"/>
      <c r="CG97" s="19"/>
      <c r="CH97" s="19"/>
      <c r="CI97" s="19"/>
      <c r="CJ97" s="19"/>
      <c r="CK97" s="19"/>
      <c r="CL97" s="19"/>
      <c r="CM97" s="19"/>
      <c r="CN97" s="19"/>
      <c r="CO97" s="19"/>
      <c r="CP97" s="19"/>
    </row>
    <row r="98" spans="1:94" ht="18" customHeight="1" x14ac:dyDescent="0.25">
      <c r="A98" s="43">
        <v>15</v>
      </c>
      <c r="B98" s="41" t="s">
        <v>154</v>
      </c>
      <c r="C98" s="42">
        <v>10</v>
      </c>
      <c r="D98" s="91">
        <f t="shared" si="4"/>
        <v>0</v>
      </c>
      <c r="E98" s="92">
        <v>2.6</v>
      </c>
      <c r="F98" s="92">
        <v>2.61</v>
      </c>
      <c r="G98" s="92"/>
      <c r="H98" s="92">
        <v>34.4</v>
      </c>
      <c r="I98" s="92">
        <v>3.0000000000000001E-3</v>
      </c>
      <c r="J98" s="92">
        <v>0.08</v>
      </c>
      <c r="K98" s="92">
        <v>23</v>
      </c>
      <c r="L98" s="92">
        <v>0.05</v>
      </c>
      <c r="M98" s="92">
        <v>100</v>
      </c>
      <c r="N98" s="92">
        <v>64</v>
      </c>
      <c r="O98" s="92">
        <v>4.5</v>
      </c>
      <c r="P98" s="92">
        <v>0.1</v>
      </c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  <c r="AV98" s="19"/>
      <c r="AW98" s="19"/>
      <c r="AX98" s="19"/>
      <c r="AY98" s="19"/>
      <c r="AZ98" s="19"/>
      <c r="BA98" s="19"/>
      <c r="BB98" s="19"/>
      <c r="BC98" s="19"/>
      <c r="BD98" s="19"/>
      <c r="BE98" s="19"/>
      <c r="BF98" s="19"/>
      <c r="BG98" s="19"/>
      <c r="BH98" s="19"/>
      <c r="BI98" s="19"/>
      <c r="BJ98" s="19"/>
      <c r="BK98" s="19"/>
      <c r="BL98" s="19"/>
      <c r="BM98" s="19"/>
      <c r="BN98" s="19"/>
      <c r="BO98" s="19"/>
      <c r="BP98" s="19"/>
      <c r="BQ98" s="19"/>
      <c r="BR98" s="19"/>
      <c r="BS98" s="19"/>
      <c r="BT98" s="19"/>
      <c r="BU98" s="19"/>
      <c r="BV98" s="19"/>
      <c r="BW98" s="19"/>
      <c r="BX98" s="19"/>
      <c r="BY98" s="19"/>
      <c r="BZ98" s="19"/>
      <c r="CA98" s="19"/>
      <c r="CB98" s="19"/>
      <c r="CC98" s="19"/>
      <c r="CD98" s="19"/>
      <c r="CE98" s="19"/>
      <c r="CF98" s="19"/>
      <c r="CG98" s="19"/>
      <c r="CH98" s="19"/>
      <c r="CI98" s="19"/>
      <c r="CJ98" s="19"/>
      <c r="CK98" s="19"/>
      <c r="CL98" s="19"/>
      <c r="CM98" s="19"/>
      <c r="CN98" s="19"/>
      <c r="CO98" s="19"/>
      <c r="CP98" s="19"/>
    </row>
    <row r="99" spans="1:94" ht="18" customHeight="1" x14ac:dyDescent="0.25">
      <c r="A99" s="42"/>
      <c r="B99" s="41" t="s">
        <v>46</v>
      </c>
      <c r="C99" s="42">
        <v>30</v>
      </c>
      <c r="D99" s="91">
        <f t="shared" si="4"/>
        <v>0.99099999999999999</v>
      </c>
      <c r="E99" s="92">
        <v>1.98</v>
      </c>
      <c r="F99" s="92">
        <v>0.36</v>
      </c>
      <c r="G99" s="92">
        <v>11.891999999999999</v>
      </c>
      <c r="H99" s="92">
        <v>59.4</v>
      </c>
      <c r="I99" s="92">
        <v>5.0999999999999997E-2</v>
      </c>
      <c r="J99" s="92"/>
      <c r="K99" s="92"/>
      <c r="L99" s="92">
        <v>0.3</v>
      </c>
      <c r="M99" s="92">
        <v>8.6999999999999993</v>
      </c>
      <c r="N99" s="92">
        <v>45</v>
      </c>
      <c r="O99" s="92">
        <v>14.1</v>
      </c>
      <c r="P99" s="92">
        <v>1.17</v>
      </c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  <c r="AV99" s="19"/>
      <c r="AW99" s="19"/>
      <c r="AX99" s="19"/>
      <c r="AY99" s="19"/>
      <c r="AZ99" s="19"/>
      <c r="BA99" s="19"/>
      <c r="BB99" s="19"/>
      <c r="BC99" s="19"/>
      <c r="BD99" s="19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  <c r="BV99" s="19"/>
      <c r="BW99" s="19"/>
      <c r="BX99" s="19"/>
      <c r="BY99" s="19"/>
      <c r="BZ99" s="19"/>
      <c r="CA99" s="19"/>
      <c r="CB99" s="19"/>
      <c r="CC99" s="19"/>
      <c r="CD99" s="19"/>
      <c r="CE99" s="19"/>
      <c r="CF99" s="19"/>
      <c r="CG99" s="19"/>
      <c r="CH99" s="19"/>
      <c r="CI99" s="19"/>
      <c r="CJ99" s="19"/>
      <c r="CK99" s="19"/>
      <c r="CL99" s="19"/>
      <c r="CM99" s="19"/>
      <c r="CN99" s="19"/>
      <c r="CO99" s="19"/>
      <c r="CP99" s="19"/>
    </row>
    <row r="100" spans="1:94" ht="18" customHeight="1" x14ac:dyDescent="0.25">
      <c r="A100" s="33" t="s">
        <v>21</v>
      </c>
      <c r="B100" s="33"/>
      <c r="C100" s="87">
        <f>SUM(C94:C99)</f>
        <v>550</v>
      </c>
      <c r="D100" s="91">
        <f t="shared" si="4"/>
        <v>2.8153333333333332</v>
      </c>
      <c r="E100" s="93">
        <v>35.935000000000002</v>
      </c>
      <c r="F100" s="93">
        <v>16.733000000000001</v>
      </c>
      <c r="G100" s="93">
        <v>33.783999999999999</v>
      </c>
      <c r="H100" s="93">
        <v>431.952</v>
      </c>
      <c r="I100" s="93">
        <v>0.29899999999999999</v>
      </c>
      <c r="J100" s="93">
        <v>112.589</v>
      </c>
      <c r="K100" s="93">
        <v>157.80000000000001</v>
      </c>
      <c r="L100" s="93">
        <v>2.7120000000000002</v>
      </c>
      <c r="M100" s="93">
        <v>360.18299999999999</v>
      </c>
      <c r="N100" s="93">
        <v>453.416</v>
      </c>
      <c r="O100" s="93">
        <v>101.361</v>
      </c>
      <c r="P100" s="93">
        <v>4.7270000000000003</v>
      </c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  <c r="AV100" s="19"/>
      <c r="AW100" s="19"/>
      <c r="AX100" s="19"/>
      <c r="AY100" s="19"/>
      <c r="AZ100" s="19"/>
      <c r="BA100" s="19"/>
      <c r="BB100" s="19"/>
      <c r="BC100" s="19"/>
      <c r="BD100" s="19"/>
      <c r="BE100" s="19"/>
      <c r="BF100" s="19"/>
      <c r="BG100" s="19"/>
      <c r="BH100" s="19"/>
      <c r="BI100" s="19"/>
      <c r="BJ100" s="19"/>
      <c r="BK100" s="19"/>
      <c r="BL100" s="19"/>
      <c r="BM100" s="19"/>
      <c r="BN100" s="19"/>
      <c r="BO100" s="19"/>
      <c r="BP100" s="19"/>
      <c r="BQ100" s="19"/>
      <c r="BR100" s="19"/>
      <c r="BS100" s="19"/>
      <c r="BT100" s="19"/>
      <c r="BU100" s="19"/>
      <c r="BV100" s="19"/>
      <c r="BW100" s="19"/>
      <c r="BX100" s="19"/>
      <c r="BY100" s="19"/>
      <c r="BZ100" s="19"/>
      <c r="CA100" s="19"/>
      <c r="CB100" s="19"/>
      <c r="CC100" s="19"/>
      <c r="CD100" s="19"/>
      <c r="CE100" s="19"/>
      <c r="CF100" s="19"/>
      <c r="CG100" s="19"/>
      <c r="CH100" s="19"/>
      <c r="CI100" s="19"/>
      <c r="CJ100" s="19"/>
      <c r="CK100" s="19"/>
      <c r="CL100" s="19"/>
      <c r="CM100" s="19"/>
      <c r="CN100" s="19"/>
      <c r="CO100" s="19"/>
      <c r="CP100" s="19"/>
    </row>
    <row r="101" spans="1:94" ht="18" customHeight="1" x14ac:dyDescent="0.25">
      <c r="A101" s="222" t="s">
        <v>85</v>
      </c>
      <c r="B101" s="222"/>
      <c r="C101" s="222"/>
      <c r="D101" s="222"/>
      <c r="E101" s="222"/>
      <c r="F101" s="222"/>
      <c r="G101" s="222"/>
      <c r="H101" s="222"/>
      <c r="I101" s="222"/>
      <c r="J101" s="222"/>
      <c r="K101" s="222"/>
      <c r="L101" s="222"/>
      <c r="M101" s="222"/>
      <c r="N101" s="222"/>
      <c r="O101" s="222"/>
      <c r="P101" s="222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  <c r="AV101" s="19"/>
      <c r="AW101" s="19"/>
      <c r="AX101" s="19"/>
      <c r="AY101" s="19"/>
      <c r="AZ101" s="19"/>
      <c r="BA101" s="19"/>
      <c r="BB101" s="19"/>
      <c r="BC101" s="19"/>
      <c r="BD101" s="19"/>
      <c r="BE101" s="19"/>
      <c r="BF101" s="19"/>
      <c r="BG101" s="19"/>
      <c r="BH101" s="19"/>
      <c r="BI101" s="19"/>
      <c r="BJ101" s="19"/>
      <c r="BK101" s="19"/>
      <c r="BL101" s="19"/>
      <c r="BM101" s="19"/>
      <c r="BN101" s="19"/>
      <c r="BO101" s="19"/>
      <c r="BP101" s="19"/>
      <c r="BQ101" s="19"/>
      <c r="BR101" s="19"/>
      <c r="BS101" s="19"/>
      <c r="BT101" s="19"/>
      <c r="BU101" s="19"/>
      <c r="BV101" s="19"/>
      <c r="BW101" s="19"/>
      <c r="BX101" s="19"/>
      <c r="BY101" s="19"/>
      <c r="BZ101" s="19"/>
      <c r="CA101" s="19"/>
      <c r="CB101" s="19"/>
      <c r="CC101" s="19"/>
      <c r="CD101" s="19"/>
      <c r="CE101" s="19"/>
      <c r="CF101" s="19"/>
      <c r="CG101" s="19"/>
      <c r="CH101" s="19"/>
      <c r="CI101" s="19"/>
      <c r="CJ101" s="19"/>
      <c r="CK101" s="19"/>
      <c r="CL101" s="19"/>
      <c r="CM101" s="19"/>
      <c r="CN101" s="19"/>
      <c r="CO101" s="19"/>
      <c r="CP101" s="19"/>
    </row>
    <row r="102" spans="1:94" ht="15" customHeight="1" x14ac:dyDescent="0.25">
      <c r="A102" s="44"/>
      <c r="B102" s="41" t="s">
        <v>151</v>
      </c>
      <c r="C102" s="42">
        <v>20</v>
      </c>
      <c r="D102" s="91">
        <f>G102/12</f>
        <v>0.64524999999999999</v>
      </c>
      <c r="E102" s="92">
        <v>1.6459999999999999</v>
      </c>
      <c r="F102" s="92">
        <v>4.4420000000000002</v>
      </c>
      <c r="G102" s="92">
        <v>7.7430000000000003</v>
      </c>
      <c r="H102" s="92">
        <v>78.463999999999999</v>
      </c>
      <c r="I102" s="92">
        <v>3.5999999999999997E-2</v>
      </c>
      <c r="J102" s="92">
        <v>0.86599999999999999</v>
      </c>
      <c r="K102" s="92">
        <v>37.311999999999998</v>
      </c>
      <c r="L102" s="92">
        <v>2.1230000000000002</v>
      </c>
      <c r="M102" s="92">
        <v>24.288</v>
      </c>
      <c r="N102" s="92">
        <v>40.863999999999997</v>
      </c>
      <c r="O102" s="92">
        <v>27.504000000000001</v>
      </c>
      <c r="P102" s="92">
        <v>0.56200000000000006</v>
      </c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  <c r="AV102" s="19"/>
      <c r="AW102" s="19"/>
      <c r="AX102" s="19"/>
      <c r="AY102" s="19"/>
      <c r="AZ102" s="19"/>
      <c r="BA102" s="19"/>
      <c r="BB102" s="19"/>
      <c r="BC102" s="19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  <c r="BV102" s="19"/>
      <c r="BW102" s="19"/>
      <c r="BX102" s="19"/>
      <c r="BY102" s="19"/>
      <c r="BZ102" s="19"/>
      <c r="CA102" s="19"/>
      <c r="CB102" s="19"/>
      <c r="CC102" s="19"/>
      <c r="CD102" s="19"/>
      <c r="CE102" s="19"/>
      <c r="CF102" s="19"/>
      <c r="CG102" s="19"/>
      <c r="CH102" s="19"/>
      <c r="CI102" s="19"/>
      <c r="CJ102" s="19"/>
      <c r="CK102" s="19"/>
      <c r="CL102" s="19"/>
      <c r="CM102" s="19"/>
      <c r="CN102" s="19"/>
      <c r="CO102" s="19"/>
      <c r="CP102" s="19"/>
    </row>
    <row r="103" spans="1:94" ht="14.25" customHeight="1" x14ac:dyDescent="0.25">
      <c r="A103" s="42"/>
      <c r="B103" s="41" t="s">
        <v>162</v>
      </c>
      <c r="C103" s="42">
        <v>90</v>
      </c>
      <c r="D103" s="91">
        <f>G103/12</f>
        <v>0.52500000000000002</v>
      </c>
      <c r="E103" s="92">
        <v>3.24</v>
      </c>
      <c r="F103" s="92">
        <v>0.9</v>
      </c>
      <c r="G103" s="92">
        <v>6.3</v>
      </c>
      <c r="H103" s="92">
        <v>46.8</v>
      </c>
      <c r="I103" s="92">
        <v>2.7E-2</v>
      </c>
      <c r="J103" s="92">
        <v>0.54</v>
      </c>
      <c r="K103" s="92">
        <v>9</v>
      </c>
      <c r="L103" s="92"/>
      <c r="M103" s="92">
        <v>111.6</v>
      </c>
      <c r="N103" s="92">
        <v>85.5</v>
      </c>
      <c r="O103" s="92">
        <v>13.5</v>
      </c>
      <c r="P103" s="92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  <c r="AV103" s="19"/>
      <c r="AW103" s="19"/>
      <c r="AX103" s="19"/>
      <c r="AY103" s="19"/>
      <c r="AZ103" s="19"/>
      <c r="BA103" s="19"/>
      <c r="BB103" s="19"/>
      <c r="BC103" s="19"/>
      <c r="BD103" s="19"/>
      <c r="BE103" s="19"/>
      <c r="BF103" s="19"/>
      <c r="BG103" s="19"/>
      <c r="BH103" s="19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9"/>
      <c r="BV103" s="19"/>
      <c r="BW103" s="19"/>
      <c r="BX103" s="19"/>
      <c r="BY103" s="19"/>
      <c r="BZ103" s="19"/>
      <c r="CA103" s="19"/>
      <c r="CB103" s="19"/>
      <c r="CC103" s="19"/>
      <c r="CD103" s="19"/>
      <c r="CE103" s="19"/>
      <c r="CF103" s="19"/>
      <c r="CG103" s="19"/>
      <c r="CH103" s="19"/>
      <c r="CI103" s="19"/>
      <c r="CJ103" s="19"/>
      <c r="CK103" s="19"/>
      <c r="CL103" s="19"/>
      <c r="CM103" s="19"/>
      <c r="CN103" s="19"/>
      <c r="CO103" s="19"/>
      <c r="CP103" s="19"/>
    </row>
    <row r="104" spans="1:94" ht="18" customHeight="1" x14ac:dyDescent="0.25">
      <c r="A104" s="42"/>
      <c r="B104" s="41" t="s">
        <v>83</v>
      </c>
      <c r="C104" s="42">
        <v>150</v>
      </c>
      <c r="D104" s="91">
        <f>G104/12</f>
        <v>1.2249999999999999</v>
      </c>
      <c r="E104" s="92">
        <v>0.6</v>
      </c>
      <c r="F104" s="92">
        <v>0.6</v>
      </c>
      <c r="G104" s="92">
        <v>14.7</v>
      </c>
      <c r="H104" s="92">
        <v>70.5</v>
      </c>
      <c r="I104" s="92">
        <v>4.4999999999999998E-2</v>
      </c>
      <c r="J104" s="92">
        <v>15</v>
      </c>
      <c r="K104" s="92">
        <v>7.5</v>
      </c>
      <c r="L104" s="92">
        <v>0.3</v>
      </c>
      <c r="M104" s="92">
        <v>24</v>
      </c>
      <c r="N104" s="92">
        <v>16.5</v>
      </c>
      <c r="O104" s="92">
        <v>13.5</v>
      </c>
      <c r="P104" s="92">
        <v>3.3</v>
      </c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  <c r="AV104" s="19"/>
      <c r="AW104" s="19"/>
      <c r="AX104" s="19"/>
      <c r="AY104" s="19"/>
      <c r="AZ104" s="19"/>
      <c r="BA104" s="19"/>
      <c r="BB104" s="19"/>
      <c r="BC104" s="19"/>
      <c r="BD104" s="19"/>
      <c r="BE104" s="19"/>
      <c r="BF104" s="19"/>
      <c r="BG104" s="19"/>
      <c r="BH104" s="19"/>
      <c r="BI104" s="19"/>
      <c r="BJ104" s="19"/>
      <c r="BK104" s="19"/>
      <c r="BL104" s="19"/>
      <c r="BM104" s="19"/>
      <c r="BN104" s="19"/>
      <c r="BO104" s="19"/>
      <c r="BP104" s="19"/>
      <c r="BQ104" s="19"/>
      <c r="BR104" s="19"/>
      <c r="BS104" s="19"/>
      <c r="BT104" s="19"/>
      <c r="BU104" s="19"/>
      <c r="BV104" s="19"/>
      <c r="BW104" s="19"/>
      <c r="BX104" s="19"/>
      <c r="BY104" s="19"/>
      <c r="BZ104" s="19"/>
      <c r="CA104" s="19"/>
      <c r="CB104" s="19"/>
      <c r="CC104" s="19"/>
      <c r="CD104" s="19"/>
      <c r="CE104" s="19"/>
      <c r="CF104" s="19"/>
      <c r="CG104" s="19"/>
      <c r="CH104" s="19"/>
      <c r="CI104" s="19"/>
      <c r="CJ104" s="19"/>
      <c r="CK104" s="19"/>
      <c r="CL104" s="19"/>
      <c r="CM104" s="19"/>
      <c r="CN104" s="19"/>
      <c r="CO104" s="19"/>
      <c r="CP104" s="19"/>
    </row>
    <row r="105" spans="1:94" ht="18" customHeight="1" x14ac:dyDescent="0.25">
      <c r="A105" s="33" t="s">
        <v>135</v>
      </c>
      <c r="B105" s="33"/>
      <c r="C105" s="87">
        <f>SUM(C102:C104)</f>
        <v>260</v>
      </c>
      <c r="D105" s="91">
        <f>G105/12</f>
        <v>2.3952499999999999</v>
      </c>
      <c r="E105" s="93">
        <v>5.4859999999999998</v>
      </c>
      <c r="F105" s="93">
        <v>5.9420000000000002</v>
      </c>
      <c r="G105" s="93">
        <v>28.742999999999999</v>
      </c>
      <c r="H105" s="93">
        <v>195.76400000000001</v>
      </c>
      <c r="I105" s="93">
        <v>0.108</v>
      </c>
      <c r="J105" s="93">
        <v>16.405999999999999</v>
      </c>
      <c r="K105" s="93">
        <v>53.811999999999998</v>
      </c>
      <c r="L105" s="93">
        <v>2.423</v>
      </c>
      <c r="M105" s="93">
        <v>159.88800000000001</v>
      </c>
      <c r="N105" s="93">
        <v>142.864</v>
      </c>
      <c r="O105" s="93">
        <v>54.503999999999998</v>
      </c>
      <c r="P105" s="93">
        <v>3.8620000000000001</v>
      </c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  <c r="AV105" s="19"/>
      <c r="AW105" s="19"/>
      <c r="AX105" s="19"/>
      <c r="AY105" s="19"/>
      <c r="AZ105" s="19"/>
      <c r="BA105" s="19"/>
      <c r="BB105" s="19"/>
      <c r="BC105" s="19"/>
      <c r="BD105" s="19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  <c r="BV105" s="19"/>
      <c r="BW105" s="19"/>
      <c r="BX105" s="19"/>
      <c r="BY105" s="19"/>
      <c r="BZ105" s="19"/>
      <c r="CA105" s="19"/>
      <c r="CB105" s="19"/>
      <c r="CC105" s="19"/>
      <c r="CD105" s="19"/>
      <c r="CE105" s="19"/>
      <c r="CF105" s="19"/>
      <c r="CG105" s="19"/>
      <c r="CH105" s="19"/>
      <c r="CI105" s="19"/>
      <c r="CJ105" s="19"/>
      <c r="CK105" s="19"/>
      <c r="CL105" s="19"/>
      <c r="CM105" s="19"/>
      <c r="CN105" s="19"/>
      <c r="CO105" s="19"/>
      <c r="CP105" s="19"/>
    </row>
    <row r="106" spans="1:94" ht="18" customHeight="1" x14ac:dyDescent="0.25">
      <c r="A106" s="222" t="s">
        <v>7</v>
      </c>
      <c r="B106" s="222"/>
      <c r="C106" s="222"/>
      <c r="D106" s="222"/>
      <c r="E106" s="222"/>
      <c r="F106" s="222"/>
      <c r="G106" s="222"/>
      <c r="H106" s="222"/>
      <c r="I106" s="222"/>
      <c r="J106" s="222"/>
      <c r="K106" s="222"/>
      <c r="L106" s="222"/>
      <c r="M106" s="222"/>
      <c r="N106" s="222"/>
      <c r="O106" s="222"/>
      <c r="P106" s="222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  <c r="AV106" s="19"/>
      <c r="AW106" s="19"/>
      <c r="AX106" s="19"/>
      <c r="AY106" s="19"/>
      <c r="AZ106" s="19"/>
      <c r="BA106" s="19"/>
      <c r="BB106" s="19"/>
      <c r="BC106" s="19"/>
      <c r="BD106" s="19"/>
      <c r="BE106" s="19"/>
      <c r="BF106" s="19"/>
      <c r="BG106" s="19"/>
      <c r="BH106" s="19"/>
      <c r="BI106" s="19"/>
      <c r="BJ106" s="19"/>
      <c r="BK106" s="19"/>
      <c r="BL106" s="19"/>
      <c r="BM106" s="19"/>
      <c r="BN106" s="19"/>
      <c r="BO106" s="19"/>
      <c r="BP106" s="19"/>
      <c r="BQ106" s="19"/>
      <c r="BR106" s="19"/>
      <c r="BS106" s="19"/>
      <c r="BT106" s="19"/>
      <c r="BU106" s="19"/>
      <c r="BV106" s="19"/>
      <c r="BW106" s="19"/>
      <c r="BX106" s="19"/>
      <c r="BY106" s="19"/>
      <c r="BZ106" s="19"/>
      <c r="CA106" s="19"/>
      <c r="CB106" s="19"/>
      <c r="CC106" s="19"/>
      <c r="CD106" s="19"/>
      <c r="CE106" s="19"/>
      <c r="CF106" s="19"/>
      <c r="CG106" s="19"/>
      <c r="CH106" s="19"/>
      <c r="CI106" s="19"/>
      <c r="CJ106" s="19"/>
      <c r="CK106" s="19"/>
      <c r="CL106" s="19"/>
      <c r="CM106" s="19"/>
      <c r="CN106" s="19"/>
      <c r="CO106" s="19"/>
      <c r="CP106" s="19"/>
    </row>
    <row r="107" spans="1:94" ht="21" customHeight="1" x14ac:dyDescent="0.25">
      <c r="A107" s="43">
        <v>60</v>
      </c>
      <c r="B107" s="41" t="s">
        <v>74</v>
      </c>
      <c r="C107" s="42">
        <v>60</v>
      </c>
      <c r="D107" s="91">
        <f t="shared" si="4"/>
        <v>0.36000000000000004</v>
      </c>
      <c r="E107" s="92">
        <v>0.58399999999999996</v>
      </c>
      <c r="F107" s="92">
        <v>4.0940000000000003</v>
      </c>
      <c r="G107" s="92">
        <v>4.32</v>
      </c>
      <c r="H107" s="92">
        <v>57.874000000000002</v>
      </c>
      <c r="I107" s="92">
        <v>2.9000000000000001E-2</v>
      </c>
      <c r="J107" s="92">
        <v>4.3</v>
      </c>
      <c r="K107" s="92">
        <v>760.75</v>
      </c>
      <c r="L107" s="92">
        <v>1.9419999999999999</v>
      </c>
      <c r="M107" s="92">
        <v>13.5</v>
      </c>
      <c r="N107" s="92">
        <v>23.29</v>
      </c>
      <c r="O107" s="92">
        <v>16.27</v>
      </c>
      <c r="P107" s="92">
        <v>0.63200000000000001</v>
      </c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  <c r="AV107" s="19"/>
      <c r="AW107" s="19"/>
      <c r="AX107" s="19"/>
      <c r="AY107" s="19"/>
      <c r="AZ107" s="19"/>
      <c r="BA107" s="19"/>
      <c r="BB107" s="19"/>
      <c r="BC107" s="19"/>
      <c r="BD107" s="19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  <c r="BV107" s="19"/>
      <c r="BW107" s="19"/>
      <c r="BX107" s="19"/>
      <c r="BY107" s="19"/>
      <c r="BZ107" s="19"/>
      <c r="CA107" s="19"/>
      <c r="CB107" s="19"/>
      <c r="CC107" s="19"/>
      <c r="CD107" s="19"/>
      <c r="CE107" s="19"/>
      <c r="CF107" s="19"/>
      <c r="CG107" s="19"/>
      <c r="CH107" s="19"/>
      <c r="CI107" s="19"/>
      <c r="CJ107" s="19"/>
      <c r="CK107" s="19"/>
      <c r="CL107" s="19"/>
      <c r="CM107" s="19"/>
      <c r="CN107" s="19"/>
      <c r="CO107" s="19"/>
      <c r="CP107" s="19"/>
    </row>
    <row r="108" spans="1:94" ht="20.25" customHeight="1" x14ac:dyDescent="0.25">
      <c r="A108" s="40">
        <v>96</v>
      </c>
      <c r="B108" s="41" t="s">
        <v>208</v>
      </c>
      <c r="C108" s="42">
        <v>220</v>
      </c>
      <c r="D108" s="91">
        <f t="shared" si="4"/>
        <v>1.2369999999999999</v>
      </c>
      <c r="E108" s="92">
        <v>2.7450000000000001</v>
      </c>
      <c r="F108" s="92">
        <v>4.3579999999999997</v>
      </c>
      <c r="G108" s="92">
        <v>14.843999999999999</v>
      </c>
      <c r="H108" s="92">
        <v>109.953</v>
      </c>
      <c r="I108" s="92">
        <v>9.8000000000000004E-2</v>
      </c>
      <c r="J108" s="92">
        <v>14.872</v>
      </c>
      <c r="K108" s="92">
        <v>216.85</v>
      </c>
      <c r="L108" s="92">
        <v>1.944</v>
      </c>
      <c r="M108" s="92">
        <v>25.536999999999999</v>
      </c>
      <c r="N108" s="92">
        <v>70.177999999999997</v>
      </c>
      <c r="O108" s="92">
        <v>23.827000000000002</v>
      </c>
      <c r="P108" s="92">
        <v>0.97199999999999998</v>
      </c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  <c r="AV108" s="19"/>
      <c r="AW108" s="19"/>
      <c r="AX108" s="19"/>
      <c r="AY108" s="19"/>
      <c r="AZ108" s="19"/>
      <c r="BA108" s="19"/>
      <c r="BB108" s="19"/>
      <c r="BC108" s="19"/>
      <c r="BD108" s="19"/>
      <c r="BE108" s="19"/>
      <c r="BF108" s="19"/>
      <c r="BG108" s="19"/>
      <c r="BH108" s="19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19"/>
      <c r="BV108" s="19"/>
      <c r="BW108" s="19"/>
      <c r="BX108" s="19"/>
      <c r="BY108" s="19"/>
      <c r="BZ108" s="19"/>
      <c r="CA108" s="19"/>
      <c r="CB108" s="19"/>
      <c r="CC108" s="19"/>
      <c r="CD108" s="19"/>
      <c r="CE108" s="19"/>
      <c r="CF108" s="19"/>
      <c r="CG108" s="19"/>
      <c r="CH108" s="19"/>
      <c r="CI108" s="19"/>
      <c r="CJ108" s="19"/>
      <c r="CK108" s="19"/>
      <c r="CL108" s="19"/>
      <c r="CM108" s="19"/>
      <c r="CN108" s="19"/>
      <c r="CO108" s="19"/>
      <c r="CP108" s="19"/>
    </row>
    <row r="109" spans="1:94" ht="21" customHeight="1" x14ac:dyDescent="0.25">
      <c r="A109" s="40" t="s">
        <v>174</v>
      </c>
      <c r="B109" s="41" t="s">
        <v>173</v>
      </c>
      <c r="C109" s="42">
        <v>110</v>
      </c>
      <c r="D109" s="91">
        <v>1.06</v>
      </c>
      <c r="E109" s="92">
        <v>11.164000000000001</v>
      </c>
      <c r="F109" s="92">
        <v>6.9830000000000005</v>
      </c>
      <c r="G109" s="92">
        <v>12.719999999999999</v>
      </c>
      <c r="H109" s="92">
        <v>159.07499999999999</v>
      </c>
      <c r="I109" s="92">
        <v>0.114</v>
      </c>
      <c r="J109" s="92">
        <v>0.56000000000000005</v>
      </c>
      <c r="K109" s="92">
        <v>11.24</v>
      </c>
      <c r="L109" s="92">
        <v>2.84</v>
      </c>
      <c r="M109" s="92">
        <v>63.06</v>
      </c>
      <c r="N109" s="92">
        <v>180.65</v>
      </c>
      <c r="O109" s="92">
        <v>42.76</v>
      </c>
      <c r="P109" s="92">
        <v>1.2829999999999999</v>
      </c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  <c r="AV109" s="19"/>
      <c r="AW109" s="19"/>
      <c r="AX109" s="19"/>
      <c r="AY109" s="19"/>
      <c r="AZ109" s="19"/>
      <c r="BA109" s="19"/>
      <c r="BB109" s="19"/>
      <c r="BC109" s="19"/>
      <c r="BD109" s="19"/>
      <c r="BE109" s="19"/>
      <c r="BF109" s="19"/>
      <c r="BG109" s="19"/>
      <c r="BH109" s="19"/>
      <c r="BI109" s="19"/>
      <c r="BJ109" s="19"/>
      <c r="BK109" s="19"/>
      <c r="BL109" s="19"/>
      <c r="BM109" s="19"/>
      <c r="BN109" s="19"/>
      <c r="BO109" s="19"/>
      <c r="BP109" s="19"/>
      <c r="BQ109" s="19"/>
      <c r="BR109" s="19"/>
      <c r="BS109" s="19"/>
      <c r="BT109" s="19"/>
      <c r="BU109" s="19"/>
      <c r="BV109" s="19"/>
      <c r="BW109" s="19"/>
      <c r="BX109" s="19"/>
      <c r="BY109" s="19"/>
      <c r="BZ109" s="19"/>
      <c r="CA109" s="19"/>
      <c r="CB109" s="19"/>
      <c r="CC109" s="19"/>
      <c r="CD109" s="19"/>
      <c r="CE109" s="19"/>
      <c r="CF109" s="19"/>
      <c r="CG109" s="19"/>
      <c r="CH109" s="19"/>
      <c r="CI109" s="19"/>
      <c r="CJ109" s="19"/>
      <c r="CK109" s="19"/>
      <c r="CL109" s="19"/>
      <c r="CM109" s="19"/>
      <c r="CN109" s="19"/>
      <c r="CO109" s="19"/>
      <c r="CP109" s="19"/>
    </row>
    <row r="110" spans="1:94" ht="18" customHeight="1" x14ac:dyDescent="0.25">
      <c r="A110" s="43">
        <v>199</v>
      </c>
      <c r="B110" s="41" t="s">
        <v>156</v>
      </c>
      <c r="C110" s="42">
        <v>150</v>
      </c>
      <c r="D110" s="91">
        <f t="shared" si="4"/>
        <v>3.0105833333333334</v>
      </c>
      <c r="E110" s="92">
        <v>17.282</v>
      </c>
      <c r="F110" s="92">
        <v>4.0999999999999996</v>
      </c>
      <c r="G110" s="92">
        <v>36.127000000000002</v>
      </c>
      <c r="H110" s="92">
        <v>250.536</v>
      </c>
      <c r="I110" s="92">
        <v>0.60799999999999998</v>
      </c>
      <c r="J110" s="92"/>
      <c r="K110" s="92">
        <v>16</v>
      </c>
      <c r="L110" s="92">
        <v>0.56499999999999995</v>
      </c>
      <c r="M110" s="92">
        <v>89.355000000000004</v>
      </c>
      <c r="N110" s="92">
        <v>248.387</v>
      </c>
      <c r="O110" s="92">
        <v>80.378</v>
      </c>
      <c r="P110" s="92">
        <v>5.125</v>
      </c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  <c r="AV110" s="19"/>
      <c r="AW110" s="19"/>
      <c r="AX110" s="19"/>
      <c r="AY110" s="19"/>
      <c r="AZ110" s="19"/>
      <c r="BA110" s="19"/>
      <c r="BB110" s="19"/>
      <c r="BC110" s="19"/>
      <c r="BD110" s="19"/>
      <c r="BE110" s="19"/>
      <c r="BF110" s="19"/>
      <c r="BG110" s="19"/>
      <c r="BH110" s="19"/>
      <c r="BI110" s="19"/>
      <c r="BJ110" s="19"/>
      <c r="BK110" s="19"/>
      <c r="BL110" s="19"/>
      <c r="BM110" s="19"/>
      <c r="BN110" s="19"/>
      <c r="BO110" s="19"/>
      <c r="BP110" s="19"/>
      <c r="BQ110" s="19"/>
      <c r="BR110" s="19"/>
      <c r="BS110" s="19"/>
      <c r="BT110" s="19"/>
      <c r="BU110" s="19"/>
      <c r="BV110" s="19"/>
      <c r="BW110" s="19"/>
      <c r="BX110" s="19"/>
      <c r="BY110" s="19"/>
      <c r="BZ110" s="19"/>
      <c r="CA110" s="19"/>
      <c r="CB110" s="19"/>
      <c r="CC110" s="19"/>
      <c r="CD110" s="19"/>
      <c r="CE110" s="19"/>
      <c r="CF110" s="19"/>
      <c r="CG110" s="19"/>
      <c r="CH110" s="19"/>
      <c r="CI110" s="19"/>
      <c r="CJ110" s="19"/>
      <c r="CK110" s="19"/>
      <c r="CL110" s="19"/>
      <c r="CM110" s="19"/>
      <c r="CN110" s="19"/>
      <c r="CO110" s="19"/>
      <c r="CP110" s="19"/>
    </row>
    <row r="111" spans="1:94" ht="20.25" customHeight="1" x14ac:dyDescent="0.25">
      <c r="A111" s="30">
        <v>342</v>
      </c>
      <c r="B111" s="41" t="s">
        <v>131</v>
      </c>
      <c r="C111" s="42">
        <v>180</v>
      </c>
      <c r="D111" s="91">
        <f t="shared" si="4"/>
        <v>0.29441666666666666</v>
      </c>
      <c r="E111" s="92">
        <v>0.14399999999999999</v>
      </c>
      <c r="F111" s="92">
        <v>0.14399999999999999</v>
      </c>
      <c r="G111" s="92">
        <v>3.5329999999999999</v>
      </c>
      <c r="H111" s="92">
        <v>16.920000000000002</v>
      </c>
      <c r="I111" s="92">
        <v>1.0999999999999999E-2</v>
      </c>
      <c r="J111" s="92">
        <v>3.6</v>
      </c>
      <c r="K111" s="92">
        <v>1.8</v>
      </c>
      <c r="L111" s="92">
        <v>7.1999999999999995E-2</v>
      </c>
      <c r="M111" s="92">
        <v>5.76</v>
      </c>
      <c r="N111" s="92">
        <v>3.96</v>
      </c>
      <c r="O111" s="92">
        <v>3.24</v>
      </c>
      <c r="P111" s="92">
        <v>0.79200000000000004</v>
      </c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  <c r="AV111" s="19"/>
      <c r="AW111" s="19"/>
      <c r="AX111" s="19"/>
      <c r="AY111" s="19"/>
      <c r="AZ111" s="19"/>
      <c r="BA111" s="19"/>
      <c r="BB111" s="19"/>
      <c r="BC111" s="19"/>
      <c r="BD111" s="19"/>
      <c r="BE111" s="19"/>
      <c r="BF111" s="19"/>
      <c r="BG111" s="19"/>
      <c r="BH111" s="19"/>
      <c r="BI111" s="19"/>
      <c r="BJ111" s="19"/>
      <c r="BK111" s="19"/>
      <c r="BL111" s="19"/>
      <c r="BM111" s="19"/>
      <c r="BN111" s="19"/>
      <c r="BO111" s="19"/>
      <c r="BP111" s="19"/>
      <c r="BQ111" s="19"/>
      <c r="BR111" s="19"/>
      <c r="BS111" s="19"/>
      <c r="BT111" s="19"/>
      <c r="BU111" s="19"/>
      <c r="BV111" s="19"/>
      <c r="BW111" s="19"/>
      <c r="BX111" s="19"/>
      <c r="BY111" s="19"/>
      <c r="BZ111" s="19"/>
      <c r="CA111" s="19"/>
      <c r="CB111" s="19"/>
      <c r="CC111" s="19"/>
      <c r="CD111" s="19"/>
      <c r="CE111" s="19"/>
      <c r="CF111" s="19"/>
      <c r="CG111" s="19"/>
      <c r="CH111" s="19"/>
      <c r="CI111" s="19"/>
      <c r="CJ111" s="19"/>
      <c r="CK111" s="19"/>
      <c r="CL111" s="19"/>
      <c r="CM111" s="19"/>
      <c r="CN111" s="19"/>
      <c r="CO111" s="19"/>
      <c r="CP111" s="19"/>
    </row>
    <row r="112" spans="1:94" ht="18" customHeight="1" x14ac:dyDescent="0.25">
      <c r="A112" s="44"/>
      <c r="B112" s="41" t="s">
        <v>18</v>
      </c>
      <c r="C112" s="42">
        <v>30</v>
      </c>
      <c r="D112" s="91">
        <f t="shared" si="4"/>
        <v>0.85499999999999998</v>
      </c>
      <c r="E112" s="92">
        <v>1.98</v>
      </c>
      <c r="F112" s="92">
        <v>0.36</v>
      </c>
      <c r="G112" s="92">
        <v>10.26</v>
      </c>
      <c r="H112" s="92">
        <v>52.2</v>
      </c>
      <c r="I112" s="92">
        <v>0.06</v>
      </c>
      <c r="J112" s="92"/>
      <c r="K112" s="92">
        <v>1.8</v>
      </c>
      <c r="L112" s="92">
        <v>0.66</v>
      </c>
      <c r="M112" s="92">
        <v>10.5</v>
      </c>
      <c r="N112" s="92">
        <v>47.4</v>
      </c>
      <c r="O112" s="92">
        <v>14.1</v>
      </c>
      <c r="P112" s="92">
        <v>1.17</v>
      </c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  <c r="AV112" s="19"/>
      <c r="AW112" s="19"/>
      <c r="AX112" s="19"/>
      <c r="AY112" s="19"/>
      <c r="AZ112" s="19"/>
      <c r="BA112" s="19"/>
      <c r="BB112" s="19"/>
      <c r="BC112" s="19"/>
      <c r="BD112" s="19"/>
      <c r="BE112" s="19"/>
      <c r="BF112" s="19"/>
      <c r="BG112" s="19"/>
      <c r="BH112" s="19"/>
      <c r="BI112" s="19"/>
      <c r="BJ112" s="19"/>
      <c r="BK112" s="19"/>
      <c r="BL112" s="19"/>
      <c r="BM112" s="19"/>
      <c r="BN112" s="19"/>
      <c r="BO112" s="19"/>
      <c r="BP112" s="19"/>
      <c r="BQ112" s="19"/>
      <c r="BR112" s="19"/>
      <c r="BS112" s="19"/>
      <c r="BT112" s="19"/>
      <c r="BU112" s="19"/>
      <c r="BV112" s="19"/>
      <c r="BW112" s="19"/>
      <c r="BX112" s="19"/>
      <c r="BY112" s="19"/>
      <c r="BZ112" s="19"/>
      <c r="CA112" s="19"/>
      <c r="CB112" s="19"/>
      <c r="CC112" s="19"/>
      <c r="CD112" s="19"/>
      <c r="CE112" s="19"/>
      <c r="CF112" s="19"/>
      <c r="CG112" s="19"/>
      <c r="CH112" s="19"/>
      <c r="CI112" s="19"/>
      <c r="CJ112" s="19"/>
      <c r="CK112" s="19"/>
      <c r="CL112" s="19"/>
      <c r="CM112" s="19"/>
      <c r="CN112" s="19"/>
      <c r="CO112" s="19"/>
      <c r="CP112" s="19"/>
    </row>
    <row r="113" spans="1:94" ht="18" customHeight="1" x14ac:dyDescent="0.25">
      <c r="A113" s="33" t="s">
        <v>20</v>
      </c>
      <c r="B113" s="33"/>
      <c r="C113" s="87">
        <f>SUM(C107:C112)</f>
        <v>750</v>
      </c>
      <c r="D113" s="91">
        <f t="shared" si="4"/>
        <v>6.8170000000000002</v>
      </c>
      <c r="E113" s="93">
        <v>33.899000000000001</v>
      </c>
      <c r="F113" s="93">
        <v>20.039000000000001</v>
      </c>
      <c r="G113" s="93">
        <v>81.804000000000002</v>
      </c>
      <c r="H113" s="93">
        <v>646.55799999999999</v>
      </c>
      <c r="I113" s="93">
        <v>0.91900000000000004</v>
      </c>
      <c r="J113" s="93">
        <v>23.332000000000001</v>
      </c>
      <c r="K113" s="93">
        <v>1008.44</v>
      </c>
      <c r="L113" s="93">
        <v>8.0229999999999997</v>
      </c>
      <c r="M113" s="93">
        <v>207.71299999999999</v>
      </c>
      <c r="N113" s="93">
        <v>573.86599999999999</v>
      </c>
      <c r="O113" s="93">
        <v>180.57499999999999</v>
      </c>
      <c r="P113" s="93">
        <v>9.9740000000000002</v>
      </c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  <c r="AV113" s="19"/>
      <c r="AW113" s="19"/>
      <c r="AX113" s="19"/>
      <c r="AY113" s="19"/>
      <c r="AZ113" s="19"/>
      <c r="BA113" s="19"/>
      <c r="BB113" s="19"/>
      <c r="BC113" s="19"/>
      <c r="BD113" s="19"/>
      <c r="BE113" s="19"/>
      <c r="BF113" s="19"/>
      <c r="BG113" s="19"/>
      <c r="BH113" s="19"/>
      <c r="BI113" s="19"/>
      <c r="BJ113" s="19"/>
      <c r="BK113" s="19"/>
      <c r="BL113" s="19"/>
      <c r="BM113" s="19"/>
      <c r="BN113" s="19"/>
      <c r="BO113" s="19"/>
      <c r="BP113" s="19"/>
      <c r="BQ113" s="19"/>
      <c r="BR113" s="19"/>
      <c r="BS113" s="19"/>
      <c r="BT113" s="19"/>
      <c r="BU113" s="19"/>
      <c r="BV113" s="19"/>
      <c r="BW113" s="19"/>
      <c r="BX113" s="19"/>
      <c r="BY113" s="19"/>
      <c r="BZ113" s="19"/>
      <c r="CA113" s="19"/>
      <c r="CB113" s="19"/>
      <c r="CC113" s="19"/>
      <c r="CD113" s="19"/>
      <c r="CE113" s="19"/>
      <c r="CF113" s="19"/>
      <c r="CG113" s="19"/>
      <c r="CH113" s="19"/>
      <c r="CI113" s="19"/>
      <c r="CJ113" s="19"/>
      <c r="CK113" s="19"/>
      <c r="CL113" s="19"/>
      <c r="CM113" s="19"/>
      <c r="CN113" s="19"/>
      <c r="CO113" s="19"/>
      <c r="CP113" s="19"/>
    </row>
    <row r="114" spans="1:94" ht="18" customHeight="1" x14ac:dyDescent="0.25">
      <c r="A114" s="222" t="s">
        <v>70</v>
      </c>
      <c r="B114" s="222"/>
      <c r="C114" s="222"/>
      <c r="D114" s="222"/>
      <c r="E114" s="222"/>
      <c r="F114" s="222"/>
      <c r="G114" s="222"/>
      <c r="H114" s="222"/>
      <c r="I114" s="222"/>
      <c r="J114" s="222"/>
      <c r="K114" s="222"/>
      <c r="L114" s="222"/>
      <c r="M114" s="222"/>
      <c r="N114" s="222"/>
      <c r="O114" s="222"/>
      <c r="P114" s="222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  <c r="AV114" s="19"/>
      <c r="AW114" s="19"/>
      <c r="AX114" s="19"/>
      <c r="AY114" s="19"/>
      <c r="AZ114" s="19"/>
      <c r="BA114" s="19"/>
      <c r="BB114" s="19"/>
      <c r="BC114" s="19"/>
      <c r="BD114" s="19"/>
      <c r="BE114" s="19"/>
      <c r="BF114" s="19"/>
      <c r="BG114" s="19"/>
      <c r="BH114" s="19"/>
      <c r="BI114" s="19"/>
      <c r="BJ114" s="19"/>
      <c r="BK114" s="19"/>
      <c r="BL114" s="19"/>
      <c r="BM114" s="19"/>
      <c r="BN114" s="19"/>
      <c r="BO114" s="19"/>
      <c r="BP114" s="19"/>
      <c r="BQ114" s="19"/>
      <c r="BR114" s="19"/>
      <c r="BS114" s="19"/>
      <c r="BT114" s="19"/>
      <c r="BU114" s="19"/>
      <c r="BV114" s="19"/>
      <c r="BW114" s="19"/>
      <c r="BX114" s="19"/>
      <c r="BY114" s="19"/>
      <c r="BZ114" s="19"/>
      <c r="CA114" s="19"/>
      <c r="CB114" s="19"/>
      <c r="CC114" s="19"/>
      <c r="CD114" s="19"/>
      <c r="CE114" s="19"/>
      <c r="CF114" s="19"/>
      <c r="CG114" s="19"/>
      <c r="CH114" s="19"/>
      <c r="CI114" s="19"/>
      <c r="CJ114" s="19"/>
      <c r="CK114" s="19"/>
      <c r="CL114" s="19"/>
      <c r="CM114" s="19"/>
      <c r="CN114" s="19"/>
      <c r="CO114" s="19"/>
      <c r="CP114" s="19"/>
    </row>
    <row r="115" spans="1:94" ht="22.5" customHeight="1" x14ac:dyDescent="0.25">
      <c r="A115" s="44"/>
      <c r="B115" s="41" t="s">
        <v>151</v>
      </c>
      <c r="C115" s="42">
        <v>20</v>
      </c>
      <c r="D115" s="91">
        <f t="shared" si="4"/>
        <v>0.64524999999999999</v>
      </c>
      <c r="E115" s="92">
        <v>1.6459999999999999</v>
      </c>
      <c r="F115" s="92">
        <v>4.4420000000000002</v>
      </c>
      <c r="G115" s="92">
        <v>7.7430000000000003</v>
      </c>
      <c r="H115" s="92">
        <v>78.463999999999999</v>
      </c>
      <c r="I115" s="92">
        <v>3.5999999999999997E-2</v>
      </c>
      <c r="J115" s="92">
        <v>0.86599999999999999</v>
      </c>
      <c r="K115" s="92">
        <v>37.311999999999998</v>
      </c>
      <c r="L115" s="92">
        <v>2.1230000000000002</v>
      </c>
      <c r="M115" s="92">
        <v>24.288</v>
      </c>
      <c r="N115" s="92">
        <v>40.863999999999997</v>
      </c>
      <c r="O115" s="92">
        <v>27.504000000000001</v>
      </c>
      <c r="P115" s="92">
        <v>0.56200000000000006</v>
      </c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  <c r="AV115" s="19"/>
      <c r="AW115" s="19"/>
      <c r="AX115" s="19"/>
      <c r="AY115" s="19"/>
      <c r="AZ115" s="19"/>
      <c r="BA115" s="19"/>
      <c r="BB115" s="19"/>
      <c r="BC115" s="19"/>
      <c r="BD115" s="19"/>
      <c r="BE115" s="19"/>
      <c r="BF115" s="19"/>
      <c r="BG115" s="19"/>
      <c r="BH115" s="19"/>
      <c r="BI115" s="19"/>
      <c r="BJ115" s="19"/>
      <c r="BK115" s="19"/>
      <c r="BL115" s="19"/>
      <c r="BM115" s="19"/>
      <c r="BN115" s="19"/>
      <c r="BO115" s="19"/>
      <c r="BP115" s="19"/>
      <c r="BQ115" s="19"/>
      <c r="BR115" s="19"/>
      <c r="BS115" s="19"/>
      <c r="BT115" s="19"/>
      <c r="BU115" s="19"/>
      <c r="BV115" s="19"/>
      <c r="BW115" s="19"/>
      <c r="BX115" s="19"/>
      <c r="BY115" s="19"/>
      <c r="BZ115" s="19"/>
      <c r="CA115" s="19"/>
      <c r="CB115" s="19"/>
      <c r="CC115" s="19"/>
      <c r="CD115" s="19"/>
      <c r="CE115" s="19"/>
      <c r="CF115" s="19"/>
      <c r="CG115" s="19"/>
      <c r="CH115" s="19"/>
      <c r="CI115" s="19"/>
      <c r="CJ115" s="19"/>
      <c r="CK115" s="19"/>
      <c r="CL115" s="19"/>
      <c r="CM115" s="19"/>
      <c r="CN115" s="19"/>
      <c r="CO115" s="19"/>
      <c r="CP115" s="19"/>
    </row>
    <row r="116" spans="1:94" ht="18" customHeight="1" x14ac:dyDescent="0.25">
      <c r="A116" s="42"/>
      <c r="B116" s="41" t="s">
        <v>162</v>
      </c>
      <c r="C116" s="42">
        <v>90</v>
      </c>
      <c r="D116" s="91">
        <f t="shared" si="4"/>
        <v>0.52500000000000002</v>
      </c>
      <c r="E116" s="92">
        <v>3.24</v>
      </c>
      <c r="F116" s="92">
        <v>0.9</v>
      </c>
      <c r="G116" s="92">
        <v>6.3</v>
      </c>
      <c r="H116" s="92">
        <v>46.8</v>
      </c>
      <c r="I116" s="92">
        <v>2.7E-2</v>
      </c>
      <c r="J116" s="92">
        <v>0.54</v>
      </c>
      <c r="K116" s="92">
        <v>9</v>
      </c>
      <c r="L116" s="92"/>
      <c r="M116" s="92">
        <v>111.6</v>
      </c>
      <c r="N116" s="92">
        <v>85.5</v>
      </c>
      <c r="O116" s="92">
        <v>13.5</v>
      </c>
      <c r="P116" s="92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  <c r="AV116" s="19"/>
      <c r="AW116" s="19"/>
      <c r="AX116" s="19"/>
      <c r="AY116" s="19"/>
      <c r="AZ116" s="19"/>
      <c r="BA116" s="19"/>
      <c r="BB116" s="19"/>
      <c r="BC116" s="19"/>
      <c r="BD116" s="19"/>
      <c r="BE116" s="19"/>
      <c r="BF116" s="19"/>
      <c r="BG116" s="19"/>
      <c r="BH116" s="19"/>
      <c r="BI116" s="19"/>
      <c r="BJ116" s="19"/>
      <c r="BK116" s="19"/>
      <c r="BL116" s="19"/>
      <c r="BM116" s="19"/>
      <c r="BN116" s="19"/>
      <c r="BO116" s="19"/>
      <c r="BP116" s="19"/>
      <c r="BQ116" s="19"/>
      <c r="BR116" s="19"/>
      <c r="BS116" s="19"/>
      <c r="BT116" s="19"/>
      <c r="BU116" s="19"/>
      <c r="BV116" s="19"/>
      <c r="BW116" s="19"/>
      <c r="BX116" s="19"/>
      <c r="BY116" s="19"/>
      <c r="BZ116" s="19"/>
      <c r="CA116" s="19"/>
      <c r="CB116" s="19"/>
      <c r="CC116" s="19"/>
      <c r="CD116" s="19"/>
      <c r="CE116" s="19"/>
      <c r="CF116" s="19"/>
      <c r="CG116" s="19"/>
      <c r="CH116" s="19"/>
      <c r="CI116" s="19"/>
      <c r="CJ116" s="19"/>
      <c r="CK116" s="19"/>
      <c r="CL116" s="19"/>
      <c r="CM116" s="19"/>
      <c r="CN116" s="19"/>
      <c r="CO116" s="19"/>
      <c r="CP116" s="19"/>
    </row>
    <row r="117" spans="1:94" ht="18" customHeight="1" x14ac:dyDescent="0.25">
      <c r="A117" s="42"/>
      <c r="B117" s="41" t="s">
        <v>81</v>
      </c>
      <c r="C117" s="42">
        <v>150</v>
      </c>
      <c r="D117" s="91">
        <f t="shared" si="4"/>
        <v>1.2249999999999999</v>
      </c>
      <c r="E117" s="92">
        <v>0.6</v>
      </c>
      <c r="F117" s="92">
        <v>0.6</v>
      </c>
      <c r="G117" s="92">
        <v>14.7</v>
      </c>
      <c r="H117" s="92">
        <v>70.5</v>
      </c>
      <c r="I117" s="92">
        <v>4.4999999999999998E-2</v>
      </c>
      <c r="J117" s="92">
        <v>15</v>
      </c>
      <c r="K117" s="92">
        <v>7.5</v>
      </c>
      <c r="L117" s="92">
        <v>0.3</v>
      </c>
      <c r="M117" s="92">
        <v>24</v>
      </c>
      <c r="N117" s="92">
        <v>16.5</v>
      </c>
      <c r="O117" s="92">
        <v>13.5</v>
      </c>
      <c r="P117" s="92">
        <v>3.3</v>
      </c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  <c r="AV117" s="19"/>
      <c r="AW117" s="19"/>
      <c r="AX117" s="19"/>
      <c r="AY117" s="19"/>
      <c r="AZ117" s="19"/>
      <c r="BA117" s="19"/>
      <c r="BB117" s="19"/>
      <c r="BC117" s="19"/>
      <c r="BD117" s="19"/>
      <c r="BE117" s="19"/>
      <c r="BF117" s="19"/>
      <c r="BG117" s="19"/>
      <c r="BH117" s="19"/>
      <c r="BI117" s="19"/>
      <c r="BJ117" s="19"/>
      <c r="BK117" s="19"/>
      <c r="BL117" s="19"/>
      <c r="BM117" s="19"/>
      <c r="BN117" s="19"/>
      <c r="BO117" s="19"/>
      <c r="BP117" s="19"/>
      <c r="BQ117" s="19"/>
      <c r="BR117" s="19"/>
      <c r="BS117" s="19"/>
      <c r="BT117" s="19"/>
      <c r="BU117" s="19"/>
      <c r="BV117" s="19"/>
      <c r="BW117" s="19"/>
      <c r="BX117" s="19"/>
      <c r="BY117" s="19"/>
      <c r="BZ117" s="19"/>
      <c r="CA117" s="19"/>
      <c r="CB117" s="19"/>
      <c r="CC117" s="19"/>
      <c r="CD117" s="19"/>
      <c r="CE117" s="19"/>
      <c r="CF117" s="19"/>
      <c r="CG117" s="19"/>
      <c r="CH117" s="19"/>
      <c r="CI117" s="19"/>
      <c r="CJ117" s="19"/>
      <c r="CK117" s="19"/>
      <c r="CL117" s="19"/>
      <c r="CM117" s="19"/>
      <c r="CN117" s="19"/>
      <c r="CO117" s="19"/>
      <c r="CP117" s="19"/>
    </row>
    <row r="118" spans="1:94" ht="18" customHeight="1" x14ac:dyDescent="0.25">
      <c r="A118" s="33" t="s">
        <v>71</v>
      </c>
      <c r="B118" s="33"/>
      <c r="C118" s="87">
        <f>SUM(C115:C117)</f>
        <v>260</v>
      </c>
      <c r="D118" s="91">
        <f t="shared" si="4"/>
        <v>2.3952499999999999</v>
      </c>
      <c r="E118" s="93">
        <v>5.4859999999999998</v>
      </c>
      <c r="F118" s="93">
        <v>5.9420000000000002</v>
      </c>
      <c r="G118" s="93">
        <v>28.742999999999999</v>
      </c>
      <c r="H118" s="93">
        <v>195.76400000000001</v>
      </c>
      <c r="I118" s="93">
        <v>0.108</v>
      </c>
      <c r="J118" s="93">
        <v>16.405999999999999</v>
      </c>
      <c r="K118" s="93">
        <v>53.811999999999998</v>
      </c>
      <c r="L118" s="93">
        <v>2.423</v>
      </c>
      <c r="M118" s="93">
        <v>159.88800000000001</v>
      </c>
      <c r="N118" s="93">
        <v>142.864</v>
      </c>
      <c r="O118" s="93">
        <v>54.503999999999998</v>
      </c>
      <c r="P118" s="93">
        <v>3.8620000000000001</v>
      </c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  <c r="AV118" s="19"/>
      <c r="AW118" s="19"/>
      <c r="AX118" s="19"/>
      <c r="AY118" s="19"/>
      <c r="AZ118" s="19"/>
      <c r="BA118" s="19"/>
      <c r="BB118" s="19"/>
      <c r="BC118" s="19"/>
      <c r="BD118" s="19"/>
      <c r="BE118" s="19"/>
      <c r="BF118" s="19"/>
      <c r="BG118" s="19"/>
      <c r="BH118" s="19"/>
      <c r="BI118" s="19"/>
      <c r="BJ118" s="19"/>
      <c r="BK118" s="19"/>
      <c r="BL118" s="19"/>
      <c r="BM118" s="19"/>
      <c r="BN118" s="19"/>
      <c r="BO118" s="19"/>
      <c r="BP118" s="19"/>
      <c r="BQ118" s="19"/>
      <c r="BR118" s="19"/>
      <c r="BS118" s="19"/>
      <c r="BT118" s="19"/>
      <c r="BU118" s="19"/>
      <c r="BV118" s="19"/>
      <c r="BW118" s="19"/>
      <c r="BX118" s="19"/>
      <c r="BY118" s="19"/>
      <c r="BZ118" s="19"/>
      <c r="CA118" s="19"/>
      <c r="CB118" s="19"/>
      <c r="CC118" s="19"/>
      <c r="CD118" s="19"/>
      <c r="CE118" s="19"/>
      <c r="CF118" s="19"/>
      <c r="CG118" s="19"/>
      <c r="CH118" s="19"/>
      <c r="CI118" s="19"/>
      <c r="CJ118" s="19"/>
      <c r="CK118" s="19"/>
      <c r="CL118" s="19"/>
      <c r="CM118" s="19"/>
      <c r="CN118" s="19"/>
      <c r="CO118" s="19"/>
      <c r="CP118" s="19"/>
    </row>
    <row r="119" spans="1:94" ht="18" customHeight="1" x14ac:dyDescent="0.25">
      <c r="A119" s="215" t="s">
        <v>34</v>
      </c>
      <c r="B119" s="215"/>
      <c r="C119" s="215"/>
      <c r="D119" s="215"/>
      <c r="E119" s="94">
        <v>80.805999999999997</v>
      </c>
      <c r="F119" s="94">
        <v>48.655000000000001</v>
      </c>
      <c r="G119" s="94">
        <v>173.07400000000001</v>
      </c>
      <c r="H119" s="94">
        <v>1470.038</v>
      </c>
      <c r="I119" s="94">
        <v>1.4330000000000001</v>
      </c>
      <c r="J119" s="94">
        <v>168.732</v>
      </c>
      <c r="K119" s="94">
        <v>1273.864</v>
      </c>
      <c r="L119" s="94">
        <v>15.582000000000001</v>
      </c>
      <c r="M119" s="94">
        <v>887.67200000000003</v>
      </c>
      <c r="N119" s="94">
        <v>1313.009</v>
      </c>
      <c r="O119" s="94">
        <v>390.94400000000002</v>
      </c>
      <c r="P119" s="94">
        <v>22.425999999999998</v>
      </c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  <c r="AV119" s="19"/>
      <c r="AW119" s="19"/>
      <c r="AX119" s="19"/>
      <c r="AY119" s="19"/>
      <c r="AZ119" s="19"/>
      <c r="BA119" s="19"/>
      <c r="BB119" s="19"/>
      <c r="BC119" s="19"/>
      <c r="BD119" s="19"/>
      <c r="BE119" s="19"/>
      <c r="BF119" s="19"/>
      <c r="BG119" s="19"/>
      <c r="BH119" s="19"/>
      <c r="BI119" s="19"/>
      <c r="BJ119" s="19"/>
      <c r="BK119" s="19"/>
      <c r="BL119" s="19"/>
      <c r="BM119" s="19"/>
      <c r="BN119" s="19"/>
      <c r="BO119" s="19"/>
      <c r="BP119" s="19"/>
      <c r="BQ119" s="19"/>
      <c r="BR119" s="19"/>
      <c r="BS119" s="19"/>
      <c r="BT119" s="19"/>
      <c r="BU119" s="19"/>
      <c r="BV119" s="19"/>
      <c r="BW119" s="19"/>
      <c r="BX119" s="19"/>
      <c r="BY119" s="19"/>
      <c r="BZ119" s="19"/>
      <c r="CA119" s="19"/>
      <c r="CB119" s="19"/>
      <c r="CC119" s="19"/>
      <c r="CD119" s="19"/>
      <c r="CE119" s="19"/>
      <c r="CF119" s="19"/>
      <c r="CG119" s="19"/>
      <c r="CH119" s="19"/>
      <c r="CI119" s="19"/>
      <c r="CJ119" s="19"/>
      <c r="CK119" s="19"/>
      <c r="CL119" s="19"/>
      <c r="CM119" s="19"/>
      <c r="CN119" s="19"/>
      <c r="CO119" s="19"/>
      <c r="CP119" s="19"/>
    </row>
    <row r="120" spans="1:94" ht="18" customHeight="1" x14ac:dyDescent="0.25">
      <c r="A120" s="223" t="s">
        <v>33</v>
      </c>
      <c r="B120" s="223"/>
      <c r="C120" s="223"/>
      <c r="D120" s="223"/>
      <c r="E120" s="223"/>
      <c r="F120" s="223"/>
      <c r="G120" s="223"/>
      <c r="H120" s="223"/>
      <c r="I120" s="89"/>
      <c r="J120" s="89"/>
      <c r="K120" s="89"/>
      <c r="L120" s="89"/>
      <c r="M120" s="89"/>
      <c r="N120" s="89"/>
      <c r="O120" s="89"/>
      <c r="P120" s="8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  <c r="AV120" s="19"/>
      <c r="AW120" s="19"/>
      <c r="AX120" s="19"/>
      <c r="AY120" s="19"/>
      <c r="AZ120" s="19"/>
      <c r="BA120" s="19"/>
      <c r="BB120" s="19"/>
      <c r="BC120" s="19"/>
      <c r="BD120" s="19"/>
      <c r="BE120" s="19"/>
      <c r="BF120" s="19"/>
      <c r="BG120" s="19"/>
      <c r="BH120" s="19"/>
      <c r="BI120" s="19"/>
      <c r="BJ120" s="19"/>
      <c r="BK120" s="19"/>
      <c r="BL120" s="19"/>
      <c r="BM120" s="19"/>
      <c r="BN120" s="19"/>
      <c r="BO120" s="19"/>
      <c r="BP120" s="19"/>
      <c r="BQ120" s="19"/>
      <c r="BR120" s="19"/>
      <c r="BS120" s="19"/>
      <c r="BT120" s="19"/>
      <c r="BU120" s="19"/>
      <c r="BV120" s="19"/>
      <c r="BW120" s="19"/>
      <c r="BX120" s="19"/>
      <c r="BY120" s="19"/>
      <c r="BZ120" s="19"/>
      <c r="CA120" s="19"/>
      <c r="CB120" s="19"/>
      <c r="CC120" s="19"/>
      <c r="CD120" s="19"/>
      <c r="CE120" s="19"/>
      <c r="CF120" s="19"/>
      <c r="CG120" s="19"/>
      <c r="CH120" s="19"/>
      <c r="CI120" s="19"/>
      <c r="CJ120" s="19"/>
      <c r="CK120" s="19"/>
      <c r="CL120" s="19"/>
      <c r="CM120" s="19"/>
      <c r="CN120" s="19"/>
      <c r="CO120" s="19"/>
      <c r="CP120" s="19"/>
    </row>
    <row r="121" spans="1:94" ht="18" customHeight="1" x14ac:dyDescent="0.25">
      <c r="A121" s="224" t="s">
        <v>43</v>
      </c>
      <c r="B121" s="224" t="s">
        <v>42</v>
      </c>
      <c r="C121" s="224" t="s">
        <v>0</v>
      </c>
      <c r="D121" s="226" t="s">
        <v>140</v>
      </c>
      <c r="E121" s="220" t="s">
        <v>1</v>
      </c>
      <c r="F121" s="220"/>
      <c r="G121" s="220"/>
      <c r="H121" s="228" t="s">
        <v>41</v>
      </c>
      <c r="I121" s="220" t="s">
        <v>8</v>
      </c>
      <c r="J121" s="220"/>
      <c r="K121" s="220"/>
      <c r="L121" s="220"/>
      <c r="M121" s="221" t="s">
        <v>9</v>
      </c>
      <c r="N121" s="221"/>
      <c r="O121" s="221"/>
      <c r="P121" s="221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  <c r="AV121" s="19"/>
      <c r="AW121" s="19"/>
      <c r="AX121" s="19"/>
      <c r="AY121" s="19"/>
      <c r="AZ121" s="19"/>
      <c r="BA121" s="19"/>
      <c r="BB121" s="19"/>
      <c r="BC121" s="19"/>
      <c r="BD121" s="19"/>
      <c r="BE121" s="19"/>
      <c r="BF121" s="19"/>
      <c r="BG121" s="19"/>
      <c r="BH121" s="19"/>
      <c r="BI121" s="19"/>
      <c r="BJ121" s="19"/>
      <c r="BK121" s="19"/>
      <c r="BL121" s="19"/>
      <c r="BM121" s="19"/>
      <c r="BN121" s="19"/>
      <c r="BO121" s="19"/>
      <c r="BP121" s="19"/>
      <c r="BQ121" s="19"/>
      <c r="BR121" s="19"/>
      <c r="BS121" s="19"/>
      <c r="BT121" s="19"/>
      <c r="BU121" s="19"/>
      <c r="BV121" s="19"/>
      <c r="BW121" s="19"/>
      <c r="BX121" s="19"/>
      <c r="BY121" s="19"/>
      <c r="BZ121" s="19"/>
      <c r="CA121" s="19"/>
      <c r="CB121" s="19"/>
      <c r="CC121" s="19"/>
      <c r="CD121" s="19"/>
      <c r="CE121" s="19"/>
      <c r="CF121" s="19"/>
      <c r="CG121" s="19"/>
      <c r="CH121" s="19"/>
      <c r="CI121" s="19"/>
      <c r="CJ121" s="19"/>
      <c r="CK121" s="19"/>
      <c r="CL121" s="19"/>
      <c r="CM121" s="19"/>
      <c r="CN121" s="19"/>
      <c r="CO121" s="19"/>
      <c r="CP121" s="19"/>
    </row>
    <row r="122" spans="1:94" ht="18" customHeight="1" x14ac:dyDescent="0.25">
      <c r="A122" s="225"/>
      <c r="B122" s="225"/>
      <c r="C122" s="225"/>
      <c r="D122" s="227"/>
      <c r="E122" s="90" t="s">
        <v>2</v>
      </c>
      <c r="F122" s="90" t="s">
        <v>3</v>
      </c>
      <c r="G122" s="90" t="s">
        <v>4</v>
      </c>
      <c r="H122" s="229"/>
      <c r="I122" s="90" t="s">
        <v>10</v>
      </c>
      <c r="J122" s="90" t="s">
        <v>11</v>
      </c>
      <c r="K122" s="90" t="s">
        <v>12</v>
      </c>
      <c r="L122" s="90" t="s">
        <v>13</v>
      </c>
      <c r="M122" s="90" t="s">
        <v>14</v>
      </c>
      <c r="N122" s="90" t="s">
        <v>15</v>
      </c>
      <c r="O122" s="90" t="s">
        <v>16</v>
      </c>
      <c r="P122" s="90" t="s">
        <v>17</v>
      </c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  <c r="AV122" s="19"/>
      <c r="AW122" s="19"/>
      <c r="AX122" s="19"/>
      <c r="AY122" s="19"/>
      <c r="AZ122" s="19"/>
      <c r="BA122" s="19"/>
      <c r="BB122" s="19"/>
      <c r="BC122" s="19"/>
      <c r="BD122" s="19"/>
      <c r="BE122" s="19"/>
      <c r="BF122" s="19"/>
      <c r="BG122" s="19"/>
      <c r="BH122" s="19"/>
      <c r="BI122" s="19"/>
      <c r="BJ122" s="19"/>
      <c r="BK122" s="19"/>
      <c r="BL122" s="19"/>
      <c r="BM122" s="19"/>
      <c r="BN122" s="19"/>
      <c r="BO122" s="19"/>
      <c r="BP122" s="19"/>
      <c r="BQ122" s="19"/>
      <c r="BR122" s="19"/>
      <c r="BS122" s="19"/>
      <c r="BT122" s="19"/>
      <c r="BU122" s="19"/>
      <c r="BV122" s="19"/>
      <c r="BW122" s="19"/>
      <c r="BX122" s="19"/>
      <c r="BY122" s="19"/>
      <c r="BZ122" s="19"/>
      <c r="CA122" s="19"/>
      <c r="CB122" s="19"/>
      <c r="CC122" s="19"/>
      <c r="CD122" s="19"/>
      <c r="CE122" s="19"/>
      <c r="CF122" s="19"/>
      <c r="CG122" s="19"/>
      <c r="CH122" s="19"/>
      <c r="CI122" s="19"/>
      <c r="CJ122" s="19"/>
      <c r="CK122" s="19"/>
      <c r="CL122" s="19"/>
      <c r="CM122" s="19"/>
      <c r="CN122" s="19"/>
      <c r="CO122" s="19"/>
      <c r="CP122" s="19"/>
    </row>
    <row r="123" spans="1:94" ht="18" customHeight="1" x14ac:dyDescent="0.25">
      <c r="A123" s="222" t="s">
        <v>22</v>
      </c>
      <c r="B123" s="222"/>
      <c r="C123" s="222"/>
      <c r="D123" s="222"/>
      <c r="E123" s="222"/>
      <c r="F123" s="222"/>
      <c r="G123" s="222"/>
      <c r="H123" s="222"/>
      <c r="I123" s="222"/>
      <c r="J123" s="222"/>
      <c r="K123" s="222"/>
      <c r="L123" s="222"/>
      <c r="M123" s="222"/>
      <c r="N123" s="222"/>
      <c r="O123" s="222"/>
      <c r="P123" s="222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  <c r="AV123" s="19"/>
      <c r="AW123" s="19"/>
      <c r="AX123" s="19"/>
      <c r="AY123" s="19"/>
      <c r="AZ123" s="19"/>
      <c r="BA123" s="19"/>
      <c r="BB123" s="19"/>
      <c r="BC123" s="19"/>
      <c r="BD123" s="19"/>
      <c r="BE123" s="19"/>
      <c r="BF123" s="19"/>
      <c r="BG123" s="19"/>
      <c r="BH123" s="19"/>
      <c r="BI123" s="19"/>
      <c r="BJ123" s="19"/>
      <c r="BK123" s="19"/>
      <c r="BL123" s="19"/>
      <c r="BM123" s="19"/>
      <c r="BN123" s="19"/>
      <c r="BO123" s="19"/>
      <c r="BP123" s="19"/>
      <c r="BQ123" s="19"/>
      <c r="BR123" s="19"/>
      <c r="BS123" s="19"/>
      <c r="BT123" s="19"/>
      <c r="BU123" s="19"/>
      <c r="BV123" s="19"/>
      <c r="BW123" s="19"/>
      <c r="BX123" s="19"/>
      <c r="BY123" s="19"/>
      <c r="BZ123" s="19"/>
      <c r="CA123" s="19"/>
      <c r="CB123" s="19"/>
      <c r="CC123" s="19"/>
      <c r="CD123" s="19"/>
      <c r="CE123" s="19"/>
      <c r="CF123" s="19"/>
      <c r="CG123" s="19"/>
      <c r="CH123" s="19"/>
      <c r="CI123" s="19"/>
      <c r="CJ123" s="19"/>
      <c r="CK123" s="19"/>
      <c r="CL123" s="19"/>
      <c r="CM123" s="19"/>
      <c r="CN123" s="19"/>
      <c r="CO123" s="19"/>
      <c r="CP123" s="19"/>
    </row>
    <row r="124" spans="1:94" ht="18" customHeight="1" x14ac:dyDescent="0.25">
      <c r="A124" s="44"/>
      <c r="B124" s="41" t="s">
        <v>176</v>
      </c>
      <c r="C124" s="42">
        <v>40</v>
      </c>
      <c r="D124" s="91">
        <f t="shared" ref="D124:D140" si="5">G124/12</f>
        <v>0.21666666666666667</v>
      </c>
      <c r="E124" s="92">
        <v>1.24</v>
      </c>
      <c r="F124" s="92">
        <v>0.08</v>
      </c>
      <c r="G124" s="92">
        <v>2.6</v>
      </c>
      <c r="H124" s="92">
        <v>16</v>
      </c>
      <c r="I124" s="92">
        <v>4.3999999999999997E-2</v>
      </c>
      <c r="J124" s="92">
        <v>4</v>
      </c>
      <c r="K124" s="92">
        <v>20</v>
      </c>
      <c r="L124" s="92">
        <v>0.08</v>
      </c>
      <c r="M124" s="92">
        <v>8</v>
      </c>
      <c r="N124" s="92">
        <v>24.8</v>
      </c>
      <c r="O124" s="92">
        <v>8.4</v>
      </c>
      <c r="P124" s="92">
        <v>0.28000000000000003</v>
      </c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  <c r="AV124" s="19"/>
      <c r="AW124" s="19"/>
      <c r="AX124" s="19"/>
      <c r="AY124" s="19"/>
      <c r="AZ124" s="19"/>
      <c r="BA124" s="19"/>
      <c r="BB124" s="19"/>
      <c r="BC124" s="19"/>
      <c r="BD124" s="19"/>
      <c r="BE124" s="19"/>
      <c r="BF124" s="19"/>
      <c r="BG124" s="19"/>
      <c r="BH124" s="19"/>
      <c r="BI124" s="19"/>
      <c r="BJ124" s="19"/>
      <c r="BK124" s="19"/>
      <c r="BL124" s="19"/>
      <c r="BM124" s="19"/>
      <c r="BN124" s="19"/>
      <c r="BO124" s="19"/>
      <c r="BP124" s="19"/>
      <c r="BQ124" s="19"/>
      <c r="BR124" s="19"/>
      <c r="BS124" s="19"/>
      <c r="BT124" s="19"/>
      <c r="BU124" s="19"/>
      <c r="BV124" s="19"/>
      <c r="BW124" s="19"/>
      <c r="BX124" s="19"/>
      <c r="BY124" s="19"/>
      <c r="BZ124" s="19"/>
      <c r="CA124" s="19"/>
      <c r="CB124" s="19"/>
      <c r="CC124" s="19"/>
      <c r="CD124" s="19"/>
      <c r="CE124" s="19"/>
      <c r="CF124" s="19"/>
      <c r="CG124" s="19"/>
      <c r="CH124" s="19"/>
      <c r="CI124" s="19"/>
      <c r="CJ124" s="19"/>
      <c r="CK124" s="19"/>
      <c r="CL124" s="19"/>
      <c r="CM124" s="19"/>
      <c r="CN124" s="19"/>
      <c r="CO124" s="19"/>
      <c r="CP124" s="19"/>
    </row>
    <row r="125" spans="1:94" ht="15" customHeight="1" x14ac:dyDescent="0.25">
      <c r="A125" s="40">
        <v>213</v>
      </c>
      <c r="B125" s="41" t="s">
        <v>177</v>
      </c>
      <c r="C125" s="42">
        <v>220</v>
      </c>
      <c r="D125" s="91">
        <f t="shared" si="5"/>
        <v>2.05525</v>
      </c>
      <c r="E125" s="92">
        <v>18.53</v>
      </c>
      <c r="F125" s="92">
        <v>9.7110000000000003</v>
      </c>
      <c r="G125" s="92">
        <v>24.663</v>
      </c>
      <c r="H125" s="92">
        <v>256.63</v>
      </c>
      <c r="I125" s="92">
        <v>0.17599999999999999</v>
      </c>
      <c r="J125" s="92">
        <v>27.280999999999999</v>
      </c>
      <c r="K125" s="92">
        <v>20</v>
      </c>
      <c r="L125" s="92">
        <v>2.3839999999999999</v>
      </c>
      <c r="M125" s="92">
        <v>69.697999999999993</v>
      </c>
      <c r="N125" s="92">
        <v>139.26300000000001</v>
      </c>
      <c r="O125" s="92">
        <v>44.874000000000002</v>
      </c>
      <c r="P125" s="92">
        <v>1.456</v>
      </c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  <c r="AV125" s="19"/>
      <c r="AW125" s="19"/>
      <c r="AX125" s="19"/>
      <c r="AY125" s="19"/>
      <c r="AZ125" s="19"/>
      <c r="BA125" s="19"/>
      <c r="BB125" s="19"/>
      <c r="BC125" s="19"/>
      <c r="BD125" s="19"/>
      <c r="BE125" s="19"/>
      <c r="BF125" s="19"/>
      <c r="BG125" s="19"/>
      <c r="BH125" s="19"/>
      <c r="BI125" s="19"/>
      <c r="BJ125" s="19"/>
      <c r="BK125" s="19"/>
      <c r="BL125" s="19"/>
      <c r="BM125" s="19"/>
      <c r="BN125" s="19"/>
      <c r="BO125" s="19"/>
      <c r="BP125" s="19"/>
      <c r="BQ125" s="19"/>
      <c r="BR125" s="19"/>
      <c r="BS125" s="19"/>
      <c r="BT125" s="19"/>
      <c r="BU125" s="19"/>
      <c r="BV125" s="19"/>
      <c r="BW125" s="19"/>
      <c r="BX125" s="19"/>
      <c r="BY125" s="19"/>
      <c r="BZ125" s="19"/>
      <c r="CA125" s="19"/>
      <c r="CB125" s="19"/>
      <c r="CC125" s="19"/>
      <c r="CD125" s="19"/>
      <c r="CE125" s="19"/>
      <c r="CF125" s="19"/>
      <c r="CG125" s="19"/>
      <c r="CH125" s="19"/>
      <c r="CI125" s="19"/>
      <c r="CJ125" s="19"/>
      <c r="CK125" s="19"/>
      <c r="CL125" s="19"/>
      <c r="CM125" s="19"/>
      <c r="CN125" s="19"/>
      <c r="CO125" s="19"/>
      <c r="CP125" s="19"/>
    </row>
    <row r="126" spans="1:94" ht="18" customHeight="1" x14ac:dyDescent="0.25">
      <c r="A126" s="40">
        <v>377</v>
      </c>
      <c r="B126" s="41" t="s">
        <v>178</v>
      </c>
      <c r="C126" s="42">
        <v>187</v>
      </c>
      <c r="D126" s="91">
        <f t="shared" si="5"/>
        <v>2.1500000000000002E-2</v>
      </c>
      <c r="E126" s="92">
        <v>6.3E-2</v>
      </c>
      <c r="F126" s="92">
        <v>7.0000000000000001E-3</v>
      </c>
      <c r="G126" s="92">
        <v>0.25800000000000001</v>
      </c>
      <c r="H126" s="92">
        <v>2.3919999999999999</v>
      </c>
      <c r="I126" s="92">
        <v>4.0000000000000001E-3</v>
      </c>
      <c r="J126" s="92">
        <v>2.9</v>
      </c>
      <c r="K126" s="92"/>
      <c r="L126" s="92">
        <v>1.4E-2</v>
      </c>
      <c r="M126" s="92">
        <v>7.75</v>
      </c>
      <c r="N126" s="92">
        <v>9.7799999999999994</v>
      </c>
      <c r="O126" s="92">
        <v>5.24</v>
      </c>
      <c r="P126" s="92">
        <v>0.86199999999999999</v>
      </c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  <c r="AV126" s="19"/>
      <c r="AW126" s="19"/>
      <c r="AX126" s="19"/>
      <c r="AY126" s="19"/>
      <c r="AZ126" s="19"/>
      <c r="BA126" s="19"/>
      <c r="BB126" s="19"/>
      <c r="BC126" s="19"/>
      <c r="BD126" s="19"/>
      <c r="BE126" s="19"/>
      <c r="BF126" s="19"/>
      <c r="BG126" s="19"/>
      <c r="BH126" s="19"/>
      <c r="BI126" s="19"/>
      <c r="BJ126" s="19"/>
      <c r="BK126" s="19"/>
      <c r="BL126" s="19"/>
      <c r="BM126" s="19"/>
      <c r="BN126" s="19"/>
      <c r="BO126" s="19"/>
      <c r="BP126" s="19"/>
      <c r="BQ126" s="19"/>
      <c r="BR126" s="19"/>
      <c r="BS126" s="19"/>
      <c r="BT126" s="19"/>
      <c r="BU126" s="19"/>
      <c r="BV126" s="19"/>
      <c r="BW126" s="19"/>
      <c r="BX126" s="19"/>
      <c r="BY126" s="19"/>
      <c r="BZ126" s="19"/>
      <c r="CA126" s="19"/>
      <c r="CB126" s="19"/>
      <c r="CC126" s="19"/>
      <c r="CD126" s="19"/>
      <c r="CE126" s="19"/>
      <c r="CF126" s="19"/>
      <c r="CG126" s="19"/>
      <c r="CH126" s="19"/>
      <c r="CI126" s="19"/>
      <c r="CJ126" s="19"/>
      <c r="CK126" s="19"/>
      <c r="CL126" s="19"/>
      <c r="CM126" s="19"/>
      <c r="CN126" s="19"/>
      <c r="CO126" s="19"/>
      <c r="CP126" s="19"/>
    </row>
    <row r="127" spans="1:94" ht="18" customHeight="1" x14ac:dyDescent="0.25">
      <c r="A127" s="42"/>
      <c r="B127" s="41" t="s">
        <v>81</v>
      </c>
      <c r="C127" s="42">
        <v>130</v>
      </c>
      <c r="D127" s="91">
        <f t="shared" si="5"/>
        <v>1.0616666666666668</v>
      </c>
      <c r="E127" s="92">
        <v>0.52</v>
      </c>
      <c r="F127" s="92">
        <v>0.52</v>
      </c>
      <c r="G127" s="92">
        <v>12.74</v>
      </c>
      <c r="H127" s="92">
        <v>61.1</v>
      </c>
      <c r="I127" s="92">
        <v>3.9E-2</v>
      </c>
      <c r="J127" s="92">
        <v>13</v>
      </c>
      <c r="K127" s="92">
        <v>6.5</v>
      </c>
      <c r="L127" s="92">
        <v>0.26</v>
      </c>
      <c r="M127" s="92">
        <v>20.8</v>
      </c>
      <c r="N127" s="92">
        <v>14.3</v>
      </c>
      <c r="O127" s="92">
        <v>11.7</v>
      </c>
      <c r="P127" s="92">
        <v>2.86</v>
      </c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  <c r="AV127" s="19"/>
      <c r="AW127" s="19"/>
      <c r="AX127" s="19"/>
      <c r="AY127" s="19"/>
      <c r="AZ127" s="19"/>
      <c r="BA127" s="19"/>
      <c r="BB127" s="19"/>
      <c r="BC127" s="19"/>
      <c r="BD127" s="19"/>
      <c r="BE127" s="19"/>
      <c r="BF127" s="19"/>
      <c r="BG127" s="19"/>
      <c r="BH127" s="19"/>
      <c r="BI127" s="19"/>
      <c r="BJ127" s="19"/>
      <c r="BK127" s="19"/>
      <c r="BL127" s="19"/>
      <c r="BM127" s="19"/>
      <c r="BN127" s="19"/>
      <c r="BO127" s="19"/>
      <c r="BP127" s="19"/>
      <c r="BQ127" s="19"/>
      <c r="BR127" s="19"/>
      <c r="BS127" s="19"/>
      <c r="BT127" s="19"/>
      <c r="BU127" s="19"/>
      <c r="BV127" s="19"/>
      <c r="BW127" s="19"/>
      <c r="BX127" s="19"/>
      <c r="BY127" s="19"/>
      <c r="BZ127" s="19"/>
      <c r="CA127" s="19"/>
      <c r="CB127" s="19"/>
      <c r="CC127" s="19"/>
      <c r="CD127" s="19"/>
      <c r="CE127" s="19"/>
      <c r="CF127" s="19"/>
      <c r="CG127" s="19"/>
      <c r="CH127" s="19"/>
      <c r="CI127" s="19"/>
      <c r="CJ127" s="19"/>
      <c r="CK127" s="19"/>
      <c r="CL127" s="19"/>
      <c r="CM127" s="19"/>
      <c r="CN127" s="19"/>
      <c r="CO127" s="19"/>
      <c r="CP127" s="19"/>
    </row>
    <row r="128" spans="1:94" ht="18" customHeight="1" x14ac:dyDescent="0.25">
      <c r="A128" s="42"/>
      <c r="B128" s="41" t="s">
        <v>46</v>
      </c>
      <c r="C128" s="42">
        <v>30</v>
      </c>
      <c r="D128" s="91">
        <f t="shared" si="5"/>
        <v>0.99099999999999999</v>
      </c>
      <c r="E128" s="92">
        <v>1.98</v>
      </c>
      <c r="F128" s="92">
        <v>0.36</v>
      </c>
      <c r="G128" s="92">
        <v>11.891999999999999</v>
      </c>
      <c r="H128" s="92">
        <v>59.4</v>
      </c>
      <c r="I128" s="92">
        <v>5.0999999999999997E-2</v>
      </c>
      <c r="J128" s="92"/>
      <c r="K128" s="92"/>
      <c r="L128" s="92">
        <v>0.3</v>
      </c>
      <c r="M128" s="92">
        <v>8.6999999999999993</v>
      </c>
      <c r="N128" s="92">
        <v>45</v>
      </c>
      <c r="O128" s="92">
        <v>14.1</v>
      </c>
      <c r="P128" s="92">
        <v>1.17</v>
      </c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  <c r="AV128" s="19"/>
      <c r="AW128" s="19"/>
      <c r="AX128" s="19"/>
      <c r="AY128" s="19"/>
      <c r="AZ128" s="19"/>
      <c r="BA128" s="19"/>
      <c r="BB128" s="19"/>
      <c r="BC128" s="19"/>
      <c r="BD128" s="19"/>
      <c r="BE128" s="19"/>
      <c r="BF128" s="19"/>
      <c r="BG128" s="19"/>
      <c r="BH128" s="19"/>
      <c r="BI128" s="19"/>
      <c r="BJ128" s="19"/>
      <c r="BK128" s="19"/>
      <c r="BL128" s="19"/>
      <c r="BM128" s="19"/>
      <c r="BN128" s="19"/>
      <c r="BO128" s="19"/>
      <c r="BP128" s="19"/>
      <c r="BQ128" s="19"/>
      <c r="BR128" s="19"/>
      <c r="BS128" s="19"/>
      <c r="BT128" s="19"/>
      <c r="BU128" s="19"/>
      <c r="BV128" s="19"/>
      <c r="BW128" s="19"/>
      <c r="BX128" s="19"/>
      <c r="BY128" s="19"/>
      <c r="BZ128" s="19"/>
      <c r="CA128" s="19"/>
      <c r="CB128" s="19"/>
      <c r="CC128" s="19"/>
      <c r="CD128" s="19"/>
      <c r="CE128" s="19"/>
      <c r="CF128" s="19"/>
      <c r="CG128" s="19"/>
      <c r="CH128" s="19"/>
      <c r="CI128" s="19"/>
      <c r="CJ128" s="19"/>
      <c r="CK128" s="19"/>
      <c r="CL128" s="19"/>
      <c r="CM128" s="19"/>
      <c r="CN128" s="19"/>
      <c r="CO128" s="19"/>
      <c r="CP128" s="19"/>
    </row>
    <row r="129" spans="1:94" ht="18" customHeight="1" x14ac:dyDescent="0.25">
      <c r="A129" s="33" t="s">
        <v>21</v>
      </c>
      <c r="B129" s="33"/>
      <c r="C129" s="87">
        <f>SUM(C124:C128)</f>
        <v>607</v>
      </c>
      <c r="D129" s="91">
        <f t="shared" si="5"/>
        <v>4.3460833333333335</v>
      </c>
      <c r="E129" s="93">
        <v>22.332999999999998</v>
      </c>
      <c r="F129" s="93">
        <v>10.678000000000001</v>
      </c>
      <c r="G129" s="93">
        <v>52.152999999999999</v>
      </c>
      <c r="H129" s="93">
        <v>395.52199999999999</v>
      </c>
      <c r="I129" s="93">
        <v>0.314</v>
      </c>
      <c r="J129" s="93">
        <v>47.180999999999997</v>
      </c>
      <c r="K129" s="93">
        <v>46.5</v>
      </c>
      <c r="L129" s="93">
        <v>3.0379999999999998</v>
      </c>
      <c r="M129" s="93">
        <v>114.94799999999999</v>
      </c>
      <c r="N129" s="93">
        <v>233.143</v>
      </c>
      <c r="O129" s="93">
        <v>84.313999999999993</v>
      </c>
      <c r="P129" s="93">
        <v>6.6280000000000001</v>
      </c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  <c r="AV129" s="19"/>
      <c r="AW129" s="19"/>
      <c r="AX129" s="19"/>
      <c r="AY129" s="19"/>
      <c r="AZ129" s="19"/>
      <c r="BA129" s="19"/>
      <c r="BB129" s="19"/>
      <c r="BC129" s="19"/>
      <c r="BD129" s="19"/>
      <c r="BE129" s="19"/>
      <c r="BF129" s="19"/>
      <c r="BG129" s="19"/>
      <c r="BH129" s="19"/>
      <c r="BI129" s="19"/>
      <c r="BJ129" s="19"/>
      <c r="BK129" s="19"/>
      <c r="BL129" s="19"/>
      <c r="BM129" s="19"/>
      <c r="BN129" s="19"/>
      <c r="BO129" s="19"/>
      <c r="BP129" s="19"/>
      <c r="BQ129" s="19"/>
      <c r="BR129" s="19"/>
      <c r="BS129" s="19"/>
      <c r="BT129" s="19"/>
      <c r="BU129" s="19"/>
      <c r="BV129" s="19"/>
      <c r="BW129" s="19"/>
      <c r="BX129" s="19"/>
      <c r="BY129" s="19"/>
      <c r="BZ129" s="19"/>
      <c r="CA129" s="19"/>
      <c r="CB129" s="19"/>
      <c r="CC129" s="19"/>
      <c r="CD129" s="19"/>
      <c r="CE129" s="19"/>
      <c r="CF129" s="19"/>
      <c r="CG129" s="19"/>
      <c r="CH129" s="19"/>
      <c r="CI129" s="19"/>
      <c r="CJ129" s="19"/>
      <c r="CK129" s="19"/>
      <c r="CL129" s="19"/>
      <c r="CM129" s="19"/>
      <c r="CN129" s="19"/>
      <c r="CO129" s="19"/>
      <c r="CP129" s="19"/>
    </row>
    <row r="130" spans="1:94" ht="18" customHeight="1" x14ac:dyDescent="0.25">
      <c r="A130" s="222" t="s">
        <v>85</v>
      </c>
      <c r="B130" s="222"/>
      <c r="C130" s="222"/>
      <c r="D130" s="222"/>
      <c r="E130" s="222"/>
      <c r="F130" s="222"/>
      <c r="G130" s="222"/>
      <c r="H130" s="222"/>
      <c r="I130" s="222"/>
      <c r="J130" s="222"/>
      <c r="K130" s="222"/>
      <c r="L130" s="222"/>
      <c r="M130" s="222"/>
      <c r="N130" s="222"/>
      <c r="O130" s="222"/>
      <c r="P130" s="222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  <c r="AV130" s="19"/>
      <c r="AW130" s="19"/>
      <c r="AX130" s="19"/>
      <c r="AY130" s="19"/>
      <c r="AZ130" s="19"/>
      <c r="BA130" s="19"/>
      <c r="BB130" s="19"/>
      <c r="BC130" s="19"/>
      <c r="BD130" s="19"/>
      <c r="BE130" s="19"/>
      <c r="BF130" s="19"/>
      <c r="BG130" s="19"/>
      <c r="BH130" s="19"/>
      <c r="BI130" s="19"/>
      <c r="BJ130" s="19"/>
      <c r="BK130" s="19"/>
      <c r="BL130" s="19"/>
      <c r="BM130" s="19"/>
      <c r="BN130" s="19"/>
      <c r="BO130" s="19"/>
      <c r="BP130" s="19"/>
      <c r="BQ130" s="19"/>
      <c r="BR130" s="19"/>
      <c r="BS130" s="19"/>
      <c r="BT130" s="19"/>
      <c r="BU130" s="19"/>
      <c r="BV130" s="19"/>
      <c r="BW130" s="19"/>
      <c r="BX130" s="19"/>
      <c r="BY130" s="19"/>
      <c r="BZ130" s="19"/>
      <c r="CA130" s="19"/>
      <c r="CB130" s="19"/>
      <c r="CC130" s="19"/>
      <c r="CD130" s="19"/>
      <c r="CE130" s="19"/>
      <c r="CF130" s="19"/>
      <c r="CG130" s="19"/>
      <c r="CH130" s="19"/>
      <c r="CI130" s="19"/>
      <c r="CJ130" s="19"/>
      <c r="CK130" s="19"/>
      <c r="CL130" s="19"/>
      <c r="CM130" s="19"/>
      <c r="CN130" s="19"/>
      <c r="CO130" s="19"/>
      <c r="CP130" s="19"/>
    </row>
    <row r="131" spans="1:94" ht="18.75" customHeight="1" x14ac:dyDescent="0.25">
      <c r="A131" s="44"/>
      <c r="B131" s="41" t="s">
        <v>151</v>
      </c>
      <c r="C131" s="42">
        <v>20</v>
      </c>
      <c r="D131" s="91">
        <f>G131/12</f>
        <v>0.64524999999999999</v>
      </c>
      <c r="E131" s="92">
        <v>1.6459999999999999</v>
      </c>
      <c r="F131" s="92">
        <v>4.4420000000000002</v>
      </c>
      <c r="G131" s="92">
        <v>7.7430000000000003</v>
      </c>
      <c r="H131" s="92">
        <v>78.463999999999999</v>
      </c>
      <c r="I131" s="92">
        <v>3.5999999999999997E-2</v>
      </c>
      <c r="J131" s="92">
        <v>0.86599999999999999</v>
      </c>
      <c r="K131" s="92">
        <v>37.311999999999998</v>
      </c>
      <c r="L131" s="92">
        <v>2.1230000000000002</v>
      </c>
      <c r="M131" s="92">
        <v>24.288</v>
      </c>
      <c r="N131" s="92">
        <v>40.863999999999997</v>
      </c>
      <c r="O131" s="92">
        <v>27.504000000000001</v>
      </c>
      <c r="P131" s="92">
        <v>0.56200000000000006</v>
      </c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  <c r="AV131" s="19"/>
      <c r="AW131" s="19"/>
      <c r="AX131" s="19"/>
      <c r="AY131" s="19"/>
      <c r="AZ131" s="19"/>
      <c r="BA131" s="19"/>
      <c r="BB131" s="19"/>
      <c r="BC131" s="19"/>
      <c r="BD131" s="19"/>
      <c r="BE131" s="19"/>
      <c r="BF131" s="19"/>
      <c r="BG131" s="19"/>
      <c r="BH131" s="19"/>
      <c r="BI131" s="19"/>
      <c r="BJ131" s="19"/>
      <c r="BK131" s="19"/>
      <c r="BL131" s="19"/>
      <c r="BM131" s="19"/>
      <c r="BN131" s="19"/>
      <c r="BO131" s="19"/>
      <c r="BP131" s="19"/>
      <c r="BQ131" s="19"/>
      <c r="BR131" s="19"/>
      <c r="BS131" s="19"/>
      <c r="BT131" s="19"/>
      <c r="BU131" s="19"/>
      <c r="BV131" s="19"/>
      <c r="BW131" s="19"/>
      <c r="BX131" s="19"/>
      <c r="BY131" s="19"/>
      <c r="BZ131" s="19"/>
      <c r="CA131" s="19"/>
      <c r="CB131" s="19"/>
      <c r="CC131" s="19"/>
      <c r="CD131" s="19"/>
      <c r="CE131" s="19"/>
      <c r="CF131" s="19"/>
      <c r="CG131" s="19"/>
      <c r="CH131" s="19"/>
      <c r="CI131" s="19"/>
      <c r="CJ131" s="19"/>
      <c r="CK131" s="19"/>
      <c r="CL131" s="19"/>
      <c r="CM131" s="19"/>
      <c r="CN131" s="19"/>
      <c r="CO131" s="19"/>
      <c r="CP131" s="19"/>
    </row>
    <row r="132" spans="1:94" ht="18" customHeight="1" x14ac:dyDescent="0.25">
      <c r="A132" s="42"/>
      <c r="B132" s="41" t="s">
        <v>162</v>
      </c>
      <c r="C132" s="42">
        <v>90</v>
      </c>
      <c r="D132" s="91">
        <f>G132/12</f>
        <v>0.52500000000000002</v>
      </c>
      <c r="E132" s="92">
        <v>3.24</v>
      </c>
      <c r="F132" s="92">
        <v>0.9</v>
      </c>
      <c r="G132" s="92">
        <v>6.3</v>
      </c>
      <c r="H132" s="92">
        <v>46.8</v>
      </c>
      <c r="I132" s="92">
        <v>2.7E-2</v>
      </c>
      <c r="J132" s="92">
        <v>0.54</v>
      </c>
      <c r="K132" s="92">
        <v>9</v>
      </c>
      <c r="L132" s="92"/>
      <c r="M132" s="92">
        <v>111.6</v>
      </c>
      <c r="N132" s="92">
        <v>85.5</v>
      </c>
      <c r="O132" s="92">
        <v>13.5</v>
      </c>
      <c r="P132" s="92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  <c r="AV132" s="19"/>
      <c r="AW132" s="19"/>
      <c r="AX132" s="19"/>
      <c r="AY132" s="19"/>
      <c r="AZ132" s="19"/>
      <c r="BA132" s="19"/>
      <c r="BB132" s="19"/>
      <c r="BC132" s="19"/>
      <c r="BD132" s="19"/>
      <c r="BE132" s="19"/>
      <c r="BF132" s="19"/>
      <c r="BG132" s="19"/>
      <c r="BH132" s="19"/>
      <c r="BI132" s="19"/>
      <c r="BJ132" s="19"/>
      <c r="BK132" s="19"/>
      <c r="BL132" s="19"/>
      <c r="BM132" s="19"/>
      <c r="BN132" s="19"/>
      <c r="BO132" s="19"/>
      <c r="BP132" s="19"/>
      <c r="BQ132" s="19"/>
      <c r="BR132" s="19"/>
      <c r="BS132" s="19"/>
      <c r="BT132" s="19"/>
      <c r="BU132" s="19"/>
      <c r="BV132" s="19"/>
      <c r="BW132" s="19"/>
      <c r="BX132" s="19"/>
      <c r="BY132" s="19"/>
      <c r="BZ132" s="19"/>
      <c r="CA132" s="19"/>
      <c r="CB132" s="19"/>
      <c r="CC132" s="19"/>
      <c r="CD132" s="19"/>
      <c r="CE132" s="19"/>
      <c r="CF132" s="19"/>
      <c r="CG132" s="19"/>
      <c r="CH132" s="19"/>
      <c r="CI132" s="19"/>
      <c r="CJ132" s="19"/>
      <c r="CK132" s="19"/>
      <c r="CL132" s="19"/>
      <c r="CM132" s="19"/>
      <c r="CN132" s="19"/>
      <c r="CO132" s="19"/>
      <c r="CP132" s="19"/>
    </row>
    <row r="133" spans="1:94" ht="18" customHeight="1" x14ac:dyDescent="0.25">
      <c r="A133" s="42"/>
      <c r="B133" s="41" t="s">
        <v>152</v>
      </c>
      <c r="C133" s="42">
        <v>150</v>
      </c>
      <c r="D133" s="91">
        <f>G133/12</f>
        <v>0.9375</v>
      </c>
      <c r="E133" s="92">
        <v>1.2</v>
      </c>
      <c r="F133" s="92">
        <v>0.3</v>
      </c>
      <c r="G133" s="92">
        <v>11.25</v>
      </c>
      <c r="H133" s="92">
        <v>57</v>
      </c>
      <c r="I133" s="92">
        <v>0.09</v>
      </c>
      <c r="J133" s="92">
        <v>57</v>
      </c>
      <c r="K133" s="92"/>
      <c r="L133" s="92">
        <v>0.3</v>
      </c>
      <c r="M133" s="92">
        <v>52.5</v>
      </c>
      <c r="N133" s="92">
        <v>25.5</v>
      </c>
      <c r="O133" s="92">
        <v>16.5</v>
      </c>
      <c r="P133" s="92">
        <v>0.15</v>
      </c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  <c r="AV133" s="19"/>
      <c r="AW133" s="19"/>
      <c r="AX133" s="19"/>
      <c r="AY133" s="19"/>
      <c r="AZ133" s="19"/>
      <c r="BA133" s="19"/>
      <c r="BB133" s="19"/>
      <c r="BC133" s="19"/>
      <c r="BD133" s="19"/>
      <c r="BE133" s="19"/>
      <c r="BF133" s="19"/>
      <c r="BG133" s="19"/>
      <c r="BH133" s="19"/>
      <c r="BI133" s="19"/>
      <c r="BJ133" s="19"/>
      <c r="BK133" s="19"/>
      <c r="BL133" s="19"/>
      <c r="BM133" s="19"/>
      <c r="BN133" s="19"/>
      <c r="BO133" s="19"/>
      <c r="BP133" s="19"/>
      <c r="BQ133" s="19"/>
      <c r="BR133" s="19"/>
      <c r="BS133" s="19"/>
      <c r="BT133" s="19"/>
      <c r="BU133" s="19"/>
      <c r="BV133" s="19"/>
      <c r="BW133" s="19"/>
      <c r="BX133" s="19"/>
      <c r="BY133" s="19"/>
      <c r="BZ133" s="19"/>
      <c r="CA133" s="19"/>
      <c r="CB133" s="19"/>
      <c r="CC133" s="19"/>
      <c r="CD133" s="19"/>
      <c r="CE133" s="19"/>
      <c r="CF133" s="19"/>
      <c r="CG133" s="19"/>
      <c r="CH133" s="19"/>
      <c r="CI133" s="19"/>
      <c r="CJ133" s="19"/>
      <c r="CK133" s="19"/>
      <c r="CL133" s="19"/>
      <c r="CM133" s="19"/>
      <c r="CN133" s="19"/>
      <c r="CO133" s="19"/>
      <c r="CP133" s="19"/>
    </row>
    <row r="134" spans="1:94" ht="18" customHeight="1" x14ac:dyDescent="0.25">
      <c r="A134" s="33" t="s">
        <v>135</v>
      </c>
      <c r="B134" s="33"/>
      <c r="C134" s="87">
        <f>SUM(C131:C133)</f>
        <v>260</v>
      </c>
      <c r="D134" s="91">
        <f>G134/12</f>
        <v>2.1077499999999998</v>
      </c>
      <c r="E134" s="93">
        <v>6.0860000000000003</v>
      </c>
      <c r="F134" s="93">
        <v>5.6420000000000003</v>
      </c>
      <c r="G134" s="93">
        <v>25.292999999999999</v>
      </c>
      <c r="H134" s="93">
        <v>182.26400000000001</v>
      </c>
      <c r="I134" s="93">
        <v>0.153</v>
      </c>
      <c r="J134" s="93">
        <v>58.405999999999999</v>
      </c>
      <c r="K134" s="93">
        <v>46.311999999999998</v>
      </c>
      <c r="L134" s="93">
        <v>2.423</v>
      </c>
      <c r="M134" s="93">
        <v>188.38800000000001</v>
      </c>
      <c r="N134" s="93">
        <v>151.864</v>
      </c>
      <c r="O134" s="93">
        <v>57.503999999999998</v>
      </c>
      <c r="P134" s="93">
        <v>0.71199999999999997</v>
      </c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  <c r="AV134" s="19"/>
      <c r="AW134" s="19"/>
      <c r="AX134" s="19"/>
      <c r="AY134" s="19"/>
      <c r="AZ134" s="19"/>
      <c r="BA134" s="19"/>
      <c r="BB134" s="19"/>
      <c r="BC134" s="19"/>
      <c r="BD134" s="19"/>
      <c r="BE134" s="19"/>
      <c r="BF134" s="19"/>
      <c r="BG134" s="19"/>
      <c r="BH134" s="19"/>
      <c r="BI134" s="19"/>
      <c r="BJ134" s="19"/>
      <c r="BK134" s="19"/>
      <c r="BL134" s="19"/>
      <c r="BM134" s="19"/>
      <c r="BN134" s="19"/>
      <c r="BO134" s="19"/>
      <c r="BP134" s="19"/>
      <c r="BQ134" s="19"/>
      <c r="BR134" s="19"/>
      <c r="BS134" s="19"/>
      <c r="BT134" s="19"/>
      <c r="BU134" s="19"/>
      <c r="BV134" s="19"/>
      <c r="BW134" s="19"/>
      <c r="BX134" s="19"/>
      <c r="BY134" s="19"/>
      <c r="BZ134" s="19"/>
      <c r="CA134" s="19"/>
      <c r="CB134" s="19"/>
      <c r="CC134" s="19"/>
      <c r="CD134" s="19"/>
      <c r="CE134" s="19"/>
      <c r="CF134" s="19"/>
      <c r="CG134" s="19"/>
      <c r="CH134" s="19"/>
      <c r="CI134" s="19"/>
      <c r="CJ134" s="19"/>
      <c r="CK134" s="19"/>
      <c r="CL134" s="19"/>
      <c r="CM134" s="19"/>
      <c r="CN134" s="19"/>
      <c r="CO134" s="19"/>
      <c r="CP134" s="19"/>
    </row>
    <row r="135" spans="1:94" ht="18" customHeight="1" x14ac:dyDescent="0.25">
      <c r="A135" s="222" t="s">
        <v>7</v>
      </c>
      <c r="B135" s="222"/>
      <c r="C135" s="222"/>
      <c r="D135" s="222"/>
      <c r="E135" s="222"/>
      <c r="F135" s="222"/>
      <c r="G135" s="222"/>
      <c r="H135" s="222"/>
      <c r="I135" s="222"/>
      <c r="J135" s="222"/>
      <c r="K135" s="222"/>
      <c r="L135" s="222"/>
      <c r="M135" s="222"/>
      <c r="N135" s="222"/>
      <c r="O135" s="222"/>
      <c r="P135" s="222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  <c r="AV135" s="19"/>
      <c r="AW135" s="19"/>
      <c r="AX135" s="19"/>
      <c r="AY135" s="19"/>
      <c r="AZ135" s="19"/>
      <c r="BA135" s="19"/>
      <c r="BB135" s="19"/>
      <c r="BC135" s="19"/>
      <c r="BD135" s="19"/>
      <c r="BE135" s="19"/>
      <c r="BF135" s="19"/>
      <c r="BG135" s="19"/>
      <c r="BH135" s="19"/>
      <c r="BI135" s="19"/>
      <c r="BJ135" s="19"/>
      <c r="BK135" s="19"/>
      <c r="BL135" s="19"/>
      <c r="BM135" s="19"/>
      <c r="BN135" s="19"/>
      <c r="BO135" s="19"/>
      <c r="BP135" s="19"/>
      <c r="BQ135" s="19"/>
      <c r="BR135" s="19"/>
      <c r="BS135" s="19"/>
      <c r="BT135" s="19"/>
      <c r="BU135" s="19"/>
      <c r="BV135" s="19"/>
      <c r="BW135" s="19"/>
      <c r="BX135" s="19"/>
      <c r="BY135" s="19"/>
      <c r="BZ135" s="19"/>
      <c r="CA135" s="19"/>
      <c r="CB135" s="19"/>
      <c r="CC135" s="19"/>
      <c r="CD135" s="19"/>
      <c r="CE135" s="19"/>
      <c r="CF135" s="19"/>
      <c r="CG135" s="19"/>
      <c r="CH135" s="19"/>
      <c r="CI135" s="19"/>
      <c r="CJ135" s="19"/>
      <c r="CK135" s="19"/>
      <c r="CL135" s="19"/>
      <c r="CM135" s="19"/>
      <c r="CN135" s="19"/>
      <c r="CO135" s="19"/>
      <c r="CP135" s="19"/>
    </row>
    <row r="136" spans="1:94" ht="18" customHeight="1" x14ac:dyDescent="0.25">
      <c r="A136" s="45" t="s">
        <v>153</v>
      </c>
      <c r="B136" s="41" t="s">
        <v>69</v>
      </c>
      <c r="C136" s="42">
        <v>60</v>
      </c>
      <c r="D136" s="91">
        <f>G136/12</f>
        <v>0.33374999999999999</v>
      </c>
      <c r="E136" s="92">
        <v>0.755</v>
      </c>
      <c r="F136" s="92">
        <v>4.0919999999999996</v>
      </c>
      <c r="G136" s="92">
        <v>4.0049999999999999</v>
      </c>
      <c r="H136" s="92">
        <v>56.473999999999997</v>
      </c>
      <c r="I136" s="92">
        <v>2.7E-2</v>
      </c>
      <c r="J136" s="92">
        <v>7.5</v>
      </c>
      <c r="K136" s="92">
        <v>140.94999999999999</v>
      </c>
      <c r="L136" s="92">
        <v>1.829</v>
      </c>
      <c r="M136" s="92">
        <v>19.89</v>
      </c>
      <c r="N136" s="92">
        <v>22.24</v>
      </c>
      <c r="O136" s="92">
        <v>11.91</v>
      </c>
      <c r="P136" s="92">
        <v>0.496</v>
      </c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  <c r="AV136" s="19"/>
      <c r="AW136" s="19"/>
      <c r="AX136" s="19"/>
      <c r="AY136" s="19"/>
      <c r="AZ136" s="19"/>
      <c r="BA136" s="19"/>
      <c r="BB136" s="19"/>
      <c r="BC136" s="19"/>
      <c r="BD136" s="19"/>
      <c r="BE136" s="19"/>
      <c r="BF136" s="19"/>
      <c r="BG136" s="19"/>
      <c r="BH136" s="19"/>
      <c r="BI136" s="19"/>
      <c r="BJ136" s="19"/>
      <c r="BK136" s="19"/>
      <c r="BL136" s="19"/>
      <c r="BM136" s="19"/>
      <c r="BN136" s="19"/>
      <c r="BO136" s="19"/>
      <c r="BP136" s="19"/>
      <c r="BQ136" s="19"/>
      <c r="BR136" s="19"/>
      <c r="BS136" s="19"/>
      <c r="BT136" s="19"/>
      <c r="BU136" s="19"/>
      <c r="BV136" s="19"/>
      <c r="BW136" s="19"/>
      <c r="BX136" s="19"/>
      <c r="BY136" s="19"/>
      <c r="BZ136" s="19"/>
      <c r="CA136" s="19"/>
      <c r="CB136" s="19"/>
      <c r="CC136" s="19"/>
      <c r="CD136" s="19"/>
      <c r="CE136" s="19"/>
      <c r="CF136" s="19"/>
      <c r="CG136" s="19"/>
      <c r="CH136" s="19"/>
      <c r="CI136" s="19"/>
      <c r="CJ136" s="19"/>
      <c r="CK136" s="19"/>
      <c r="CL136" s="19"/>
      <c r="CM136" s="19"/>
      <c r="CN136" s="19"/>
      <c r="CO136" s="19"/>
      <c r="CP136" s="19"/>
    </row>
    <row r="137" spans="1:94" ht="23.25" customHeight="1" x14ac:dyDescent="0.25">
      <c r="A137" s="40">
        <v>99</v>
      </c>
      <c r="B137" s="41" t="s">
        <v>212</v>
      </c>
      <c r="C137" s="42">
        <v>220</v>
      </c>
      <c r="D137" s="91">
        <v>0.87466666666666659</v>
      </c>
      <c r="E137" s="92">
        <v>2.726</v>
      </c>
      <c r="F137" s="92">
        <v>5.2569999999999997</v>
      </c>
      <c r="G137" s="92">
        <v>10.496</v>
      </c>
      <c r="H137" s="92">
        <v>100.77300000000001</v>
      </c>
      <c r="I137" s="92">
        <v>8.3000000000000004E-2</v>
      </c>
      <c r="J137" s="92">
        <v>19.272000000000002</v>
      </c>
      <c r="K137" s="92">
        <v>226.3</v>
      </c>
      <c r="L137" s="92">
        <v>1.9390000000000001</v>
      </c>
      <c r="M137" s="92">
        <v>39.876999999999995</v>
      </c>
      <c r="N137" s="92">
        <v>60.878</v>
      </c>
      <c r="O137" s="92">
        <v>21.677</v>
      </c>
      <c r="P137" s="92">
        <v>0.84299999999999997</v>
      </c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  <c r="AV137" s="19"/>
      <c r="AW137" s="19"/>
      <c r="AX137" s="19"/>
      <c r="AY137" s="19"/>
      <c r="AZ137" s="19"/>
      <c r="BA137" s="19"/>
      <c r="BB137" s="19"/>
      <c r="BC137" s="19"/>
      <c r="BD137" s="19"/>
      <c r="BE137" s="19"/>
      <c r="BF137" s="19"/>
      <c r="BG137" s="19"/>
      <c r="BH137" s="19"/>
      <c r="BI137" s="19"/>
      <c r="BJ137" s="19"/>
      <c r="BK137" s="19"/>
      <c r="BL137" s="19"/>
      <c r="BM137" s="19"/>
      <c r="BN137" s="19"/>
      <c r="BO137" s="19"/>
      <c r="BP137" s="19"/>
      <c r="BQ137" s="19"/>
      <c r="BR137" s="19"/>
      <c r="BS137" s="19"/>
      <c r="BT137" s="19"/>
      <c r="BU137" s="19"/>
      <c r="BV137" s="19"/>
      <c r="BW137" s="19"/>
      <c r="BX137" s="19"/>
      <c r="BY137" s="19"/>
      <c r="BZ137" s="19"/>
      <c r="CA137" s="19"/>
      <c r="CB137" s="19"/>
      <c r="CC137" s="19"/>
      <c r="CD137" s="19"/>
      <c r="CE137" s="19"/>
      <c r="CF137" s="19"/>
      <c r="CG137" s="19"/>
      <c r="CH137" s="19"/>
      <c r="CI137" s="19"/>
      <c r="CJ137" s="19"/>
      <c r="CK137" s="19"/>
      <c r="CL137" s="19"/>
      <c r="CM137" s="19"/>
      <c r="CN137" s="19"/>
      <c r="CO137" s="19"/>
      <c r="CP137" s="19"/>
    </row>
    <row r="138" spans="1:94" ht="22.5" customHeight="1" x14ac:dyDescent="0.25">
      <c r="A138" s="30" t="s">
        <v>180</v>
      </c>
      <c r="B138" s="41" t="s">
        <v>179</v>
      </c>
      <c r="C138" s="42">
        <v>110</v>
      </c>
      <c r="D138" s="91">
        <v>1.2354166666666666</v>
      </c>
      <c r="E138" s="92">
        <v>13.877000000000001</v>
      </c>
      <c r="F138" s="92">
        <v>12.59</v>
      </c>
      <c r="G138" s="92">
        <v>14.824999999999999</v>
      </c>
      <c r="H138" s="92">
        <v>229.012</v>
      </c>
      <c r="I138" s="92">
        <v>0.11</v>
      </c>
      <c r="J138" s="92">
        <v>2.5549999999999997</v>
      </c>
      <c r="K138" s="92">
        <v>45.423000000000002</v>
      </c>
      <c r="L138" s="92">
        <v>1.5999999999999999</v>
      </c>
      <c r="M138" s="92">
        <v>24.349</v>
      </c>
      <c r="N138" s="92">
        <v>134.73099999999999</v>
      </c>
      <c r="O138" s="92">
        <v>24.670999999999999</v>
      </c>
      <c r="P138" s="92">
        <v>1.917</v>
      </c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  <c r="AV138" s="19"/>
      <c r="AW138" s="19"/>
      <c r="AX138" s="19"/>
      <c r="AY138" s="19"/>
      <c r="AZ138" s="19"/>
      <c r="BA138" s="19"/>
      <c r="BB138" s="19"/>
      <c r="BC138" s="19"/>
      <c r="BD138" s="19"/>
      <c r="BE138" s="19"/>
      <c r="BF138" s="19"/>
      <c r="BG138" s="19"/>
      <c r="BH138" s="19"/>
      <c r="BI138" s="19"/>
      <c r="BJ138" s="19"/>
      <c r="BK138" s="19"/>
      <c r="BL138" s="19"/>
      <c r="BM138" s="19"/>
      <c r="BN138" s="19"/>
      <c r="BO138" s="19"/>
      <c r="BP138" s="19"/>
      <c r="BQ138" s="19"/>
      <c r="BR138" s="19"/>
      <c r="BS138" s="19"/>
      <c r="BT138" s="19"/>
      <c r="BU138" s="19"/>
      <c r="BV138" s="19"/>
      <c r="BW138" s="19"/>
      <c r="BX138" s="19"/>
      <c r="BY138" s="19"/>
      <c r="BZ138" s="19"/>
      <c r="CA138" s="19"/>
      <c r="CB138" s="19"/>
      <c r="CC138" s="19"/>
      <c r="CD138" s="19"/>
      <c r="CE138" s="19"/>
      <c r="CF138" s="19"/>
      <c r="CG138" s="19"/>
      <c r="CH138" s="19"/>
      <c r="CI138" s="19"/>
      <c r="CJ138" s="19"/>
      <c r="CK138" s="19"/>
      <c r="CL138" s="19"/>
      <c r="CM138" s="19"/>
      <c r="CN138" s="19"/>
      <c r="CO138" s="19"/>
      <c r="CP138" s="19"/>
    </row>
    <row r="139" spans="1:94" ht="24.75" customHeight="1" x14ac:dyDescent="0.25">
      <c r="A139" s="40">
        <v>171</v>
      </c>
      <c r="B139" s="41" t="s">
        <v>133</v>
      </c>
      <c r="C139" s="42">
        <v>150</v>
      </c>
      <c r="D139" s="91">
        <f t="shared" si="5"/>
        <v>2.6267499999999999</v>
      </c>
      <c r="E139" s="92">
        <v>4.4189999999999996</v>
      </c>
      <c r="F139" s="92">
        <v>4.867</v>
      </c>
      <c r="G139" s="92">
        <v>31.521000000000001</v>
      </c>
      <c r="H139" s="92">
        <v>187.70400000000001</v>
      </c>
      <c r="I139" s="92">
        <v>5.7000000000000002E-2</v>
      </c>
      <c r="J139" s="92"/>
      <c r="K139" s="92">
        <v>24</v>
      </c>
      <c r="L139" s="92">
        <v>0.57699999999999996</v>
      </c>
      <c r="M139" s="92">
        <v>20.385999999999999</v>
      </c>
      <c r="N139" s="92">
        <v>153.83099999999999</v>
      </c>
      <c r="O139" s="92">
        <v>18.864999999999998</v>
      </c>
      <c r="P139" s="92">
        <v>0.86699999999999999</v>
      </c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  <c r="AV139" s="19"/>
      <c r="AW139" s="19"/>
      <c r="AX139" s="19"/>
      <c r="AY139" s="19"/>
      <c r="AZ139" s="19"/>
      <c r="BA139" s="19"/>
      <c r="BB139" s="19"/>
      <c r="BC139" s="19"/>
      <c r="BD139" s="19"/>
      <c r="BE139" s="19"/>
      <c r="BF139" s="19"/>
      <c r="BG139" s="19"/>
      <c r="BH139" s="19"/>
      <c r="BI139" s="19"/>
      <c r="BJ139" s="19"/>
      <c r="BK139" s="19"/>
      <c r="BL139" s="19"/>
      <c r="BM139" s="19"/>
      <c r="BN139" s="19"/>
      <c r="BO139" s="19"/>
      <c r="BP139" s="19"/>
      <c r="BQ139" s="19"/>
      <c r="BR139" s="19"/>
      <c r="BS139" s="19"/>
      <c r="BT139" s="19"/>
      <c r="BU139" s="19"/>
      <c r="BV139" s="19"/>
      <c r="BW139" s="19"/>
      <c r="BX139" s="19"/>
      <c r="BY139" s="19"/>
      <c r="BZ139" s="19"/>
      <c r="CA139" s="19"/>
      <c r="CB139" s="19"/>
      <c r="CC139" s="19"/>
      <c r="CD139" s="19"/>
      <c r="CE139" s="19"/>
      <c r="CF139" s="19"/>
      <c r="CG139" s="19"/>
      <c r="CH139" s="19"/>
      <c r="CI139" s="19"/>
      <c r="CJ139" s="19"/>
      <c r="CK139" s="19"/>
      <c r="CL139" s="19"/>
      <c r="CM139" s="19"/>
      <c r="CN139" s="19"/>
      <c r="CO139" s="19"/>
      <c r="CP139" s="19"/>
    </row>
    <row r="140" spans="1:94" ht="21.75" customHeight="1" x14ac:dyDescent="0.25">
      <c r="A140" s="40">
        <v>349</v>
      </c>
      <c r="B140" s="41" t="s">
        <v>126</v>
      </c>
      <c r="C140" s="42">
        <v>180</v>
      </c>
      <c r="D140" s="91">
        <f t="shared" si="5"/>
        <v>0.76083333333333336</v>
      </c>
      <c r="E140" s="92">
        <v>0.70199999999999996</v>
      </c>
      <c r="F140" s="92">
        <v>5.3999999999999999E-2</v>
      </c>
      <c r="G140" s="92">
        <v>9.1300000000000008</v>
      </c>
      <c r="H140" s="92">
        <v>40.86</v>
      </c>
      <c r="I140" s="92">
        <v>1.7999999999999999E-2</v>
      </c>
      <c r="J140" s="92">
        <v>0.72</v>
      </c>
      <c r="K140" s="92"/>
      <c r="L140" s="92">
        <v>0.99</v>
      </c>
      <c r="M140" s="92">
        <v>28.8</v>
      </c>
      <c r="N140" s="92">
        <v>26.28</v>
      </c>
      <c r="O140" s="92">
        <v>18.899999999999999</v>
      </c>
      <c r="P140" s="92">
        <v>0.57599999999999996</v>
      </c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  <c r="AV140" s="19"/>
      <c r="AW140" s="19"/>
      <c r="AX140" s="19"/>
      <c r="AY140" s="19"/>
      <c r="AZ140" s="19"/>
      <c r="BA140" s="19"/>
      <c r="BB140" s="19"/>
      <c r="BC140" s="19"/>
      <c r="BD140" s="19"/>
      <c r="BE140" s="19"/>
      <c r="BF140" s="19"/>
      <c r="BG140" s="19"/>
      <c r="BH140" s="19"/>
      <c r="BI140" s="19"/>
      <c r="BJ140" s="19"/>
      <c r="BK140" s="19"/>
      <c r="BL140" s="19"/>
      <c r="BM140" s="19"/>
      <c r="BN140" s="19"/>
      <c r="BO140" s="19"/>
      <c r="BP140" s="19"/>
      <c r="BQ140" s="19"/>
      <c r="BR140" s="19"/>
      <c r="BS140" s="19"/>
      <c r="BT140" s="19"/>
      <c r="BU140" s="19"/>
      <c r="BV140" s="19"/>
      <c r="BW140" s="19"/>
      <c r="BX140" s="19"/>
      <c r="BY140" s="19"/>
      <c r="BZ140" s="19"/>
      <c r="CA140" s="19"/>
      <c r="CB140" s="19"/>
      <c r="CC140" s="19"/>
      <c r="CD140" s="19"/>
      <c r="CE140" s="19"/>
      <c r="CF140" s="19"/>
      <c r="CG140" s="19"/>
      <c r="CH140" s="19"/>
      <c r="CI140" s="19"/>
      <c r="CJ140" s="19"/>
      <c r="CK140" s="19"/>
      <c r="CL140" s="19"/>
      <c r="CM140" s="19"/>
      <c r="CN140" s="19"/>
      <c r="CO140" s="19"/>
      <c r="CP140" s="19"/>
    </row>
    <row r="141" spans="1:94" ht="18" customHeight="1" x14ac:dyDescent="0.25">
      <c r="A141" s="44"/>
      <c r="B141" s="41" t="s">
        <v>18</v>
      </c>
      <c r="C141" s="42">
        <v>30</v>
      </c>
      <c r="D141" s="91">
        <f>G141/12</f>
        <v>0.85499999999999998</v>
      </c>
      <c r="E141" s="92">
        <v>1.98</v>
      </c>
      <c r="F141" s="92">
        <v>0.36</v>
      </c>
      <c r="G141" s="92">
        <v>10.26</v>
      </c>
      <c r="H141" s="92">
        <v>52.2</v>
      </c>
      <c r="I141" s="92">
        <v>0.06</v>
      </c>
      <c r="J141" s="92"/>
      <c r="K141" s="92">
        <v>1.8</v>
      </c>
      <c r="L141" s="92">
        <v>0.66</v>
      </c>
      <c r="M141" s="92">
        <v>10.5</v>
      </c>
      <c r="N141" s="92">
        <v>47.4</v>
      </c>
      <c r="O141" s="92">
        <v>14.1</v>
      </c>
      <c r="P141" s="92">
        <v>1.17</v>
      </c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  <c r="AV141" s="19"/>
      <c r="AW141" s="19"/>
      <c r="AX141" s="19"/>
      <c r="AY141" s="19"/>
      <c r="AZ141" s="19"/>
      <c r="BA141" s="19"/>
      <c r="BB141" s="19"/>
      <c r="BC141" s="19"/>
      <c r="BD141" s="19"/>
      <c r="BE141" s="19"/>
      <c r="BF141" s="19"/>
      <c r="BG141" s="19"/>
      <c r="BH141" s="19"/>
      <c r="BI141" s="19"/>
      <c r="BJ141" s="19"/>
      <c r="BK141" s="19"/>
      <c r="BL141" s="19"/>
      <c r="BM141" s="19"/>
      <c r="BN141" s="19"/>
      <c r="BO141" s="19"/>
      <c r="BP141" s="19"/>
      <c r="BQ141" s="19"/>
      <c r="BR141" s="19"/>
      <c r="BS141" s="19"/>
      <c r="BT141" s="19"/>
      <c r="BU141" s="19"/>
      <c r="BV141" s="19"/>
      <c r="BW141" s="19"/>
      <c r="BX141" s="19"/>
      <c r="BY141" s="19"/>
      <c r="BZ141" s="19"/>
      <c r="CA141" s="19"/>
      <c r="CB141" s="19"/>
      <c r="CC141" s="19"/>
      <c r="CD141" s="19"/>
      <c r="CE141" s="19"/>
      <c r="CF141" s="19"/>
      <c r="CG141" s="19"/>
      <c r="CH141" s="19"/>
      <c r="CI141" s="19"/>
      <c r="CJ141" s="19"/>
      <c r="CK141" s="19"/>
      <c r="CL141" s="19"/>
      <c r="CM141" s="19"/>
      <c r="CN141" s="19"/>
      <c r="CO141" s="19"/>
      <c r="CP141" s="19"/>
    </row>
    <row r="142" spans="1:94" ht="18" customHeight="1" x14ac:dyDescent="0.25">
      <c r="A142" s="33" t="s">
        <v>20</v>
      </c>
      <c r="B142" s="33"/>
      <c r="C142" s="87">
        <f>SUM(C136:C141)</f>
        <v>750</v>
      </c>
      <c r="D142" s="91">
        <f>G142/12</f>
        <v>6.6864166666666662</v>
      </c>
      <c r="E142" s="93">
        <v>24.459</v>
      </c>
      <c r="F142" s="93">
        <v>27.22</v>
      </c>
      <c r="G142" s="93">
        <v>80.236999999999995</v>
      </c>
      <c r="H142" s="93">
        <v>667.02300000000002</v>
      </c>
      <c r="I142" s="93">
        <v>0.35499999999999998</v>
      </c>
      <c r="J142" s="93">
        <v>30.047999999999998</v>
      </c>
      <c r="K142" s="93">
        <v>438.47300000000001</v>
      </c>
      <c r="L142" s="93">
        <v>7.5949999999999998</v>
      </c>
      <c r="M142" s="93">
        <v>143.80199999999999</v>
      </c>
      <c r="N142" s="93">
        <v>445.36099999999999</v>
      </c>
      <c r="O142" s="93">
        <v>110.123</v>
      </c>
      <c r="P142" s="93">
        <v>5.8689999999999998</v>
      </c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  <c r="AV142" s="19"/>
      <c r="AW142" s="19"/>
      <c r="AX142" s="19"/>
      <c r="AY142" s="19"/>
      <c r="AZ142" s="19"/>
      <c r="BA142" s="19"/>
      <c r="BB142" s="19"/>
      <c r="BC142" s="19"/>
      <c r="BD142" s="19"/>
      <c r="BE142" s="19"/>
      <c r="BF142" s="19"/>
      <c r="BG142" s="19"/>
      <c r="BH142" s="19"/>
      <c r="BI142" s="19"/>
      <c r="BJ142" s="19"/>
      <c r="BK142" s="19"/>
      <c r="BL142" s="19"/>
      <c r="BM142" s="19"/>
      <c r="BN142" s="19"/>
      <c r="BO142" s="19"/>
      <c r="BP142" s="19"/>
      <c r="BQ142" s="19"/>
      <c r="BR142" s="19"/>
      <c r="BS142" s="19"/>
      <c r="BT142" s="19"/>
      <c r="BU142" s="19"/>
      <c r="BV142" s="19"/>
      <c r="BW142" s="19"/>
      <c r="BX142" s="19"/>
      <c r="BY142" s="19"/>
      <c r="BZ142" s="19"/>
      <c r="CA142" s="19"/>
      <c r="CB142" s="19"/>
      <c r="CC142" s="19"/>
      <c r="CD142" s="19"/>
      <c r="CE142" s="19"/>
      <c r="CF142" s="19"/>
      <c r="CG142" s="19"/>
      <c r="CH142" s="19"/>
      <c r="CI142" s="19"/>
      <c r="CJ142" s="19"/>
      <c r="CK142" s="19"/>
      <c r="CL142" s="19"/>
      <c r="CM142" s="19"/>
      <c r="CN142" s="19"/>
      <c r="CO142" s="19"/>
      <c r="CP142" s="19"/>
    </row>
    <row r="143" spans="1:94" ht="18" customHeight="1" x14ac:dyDescent="0.25">
      <c r="A143" s="222" t="s">
        <v>70</v>
      </c>
      <c r="B143" s="222"/>
      <c r="C143" s="222"/>
      <c r="D143" s="222"/>
      <c r="E143" s="222"/>
      <c r="F143" s="222"/>
      <c r="G143" s="222"/>
      <c r="H143" s="222"/>
      <c r="I143" s="222"/>
      <c r="J143" s="222"/>
      <c r="K143" s="222"/>
      <c r="L143" s="222"/>
      <c r="M143" s="222"/>
      <c r="N143" s="222"/>
      <c r="O143" s="222"/>
      <c r="P143" s="222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  <c r="AV143" s="19"/>
      <c r="AW143" s="19"/>
      <c r="AX143" s="19"/>
      <c r="AY143" s="19"/>
      <c r="AZ143" s="19"/>
      <c r="BA143" s="19"/>
      <c r="BB143" s="19"/>
      <c r="BC143" s="19"/>
      <c r="BD143" s="19"/>
      <c r="BE143" s="19"/>
      <c r="BF143" s="19"/>
      <c r="BG143" s="19"/>
      <c r="BH143" s="19"/>
      <c r="BI143" s="19"/>
      <c r="BJ143" s="19"/>
      <c r="BK143" s="19"/>
      <c r="BL143" s="19"/>
      <c r="BM143" s="19"/>
      <c r="BN143" s="19"/>
      <c r="BO143" s="19"/>
      <c r="BP143" s="19"/>
      <c r="BQ143" s="19"/>
      <c r="BR143" s="19"/>
      <c r="BS143" s="19"/>
      <c r="BT143" s="19"/>
      <c r="BU143" s="19"/>
      <c r="BV143" s="19"/>
      <c r="BW143" s="19"/>
      <c r="BX143" s="19"/>
      <c r="BY143" s="19"/>
      <c r="BZ143" s="19"/>
      <c r="CA143" s="19"/>
      <c r="CB143" s="19"/>
      <c r="CC143" s="19"/>
      <c r="CD143" s="19"/>
      <c r="CE143" s="19"/>
      <c r="CF143" s="19"/>
      <c r="CG143" s="19"/>
      <c r="CH143" s="19"/>
      <c r="CI143" s="19"/>
      <c r="CJ143" s="19"/>
      <c r="CK143" s="19"/>
      <c r="CL143" s="19"/>
      <c r="CM143" s="19"/>
      <c r="CN143" s="19"/>
      <c r="CO143" s="19"/>
      <c r="CP143" s="19"/>
    </row>
    <row r="144" spans="1:94" ht="15" customHeight="1" x14ac:dyDescent="0.25">
      <c r="A144" s="44"/>
      <c r="B144" s="41" t="s">
        <v>151</v>
      </c>
      <c r="C144" s="42">
        <v>20</v>
      </c>
      <c r="D144" s="91">
        <f>G144/12</f>
        <v>0.64524999999999999</v>
      </c>
      <c r="E144" s="92">
        <v>1.6459999999999999</v>
      </c>
      <c r="F144" s="92">
        <v>4.4420000000000002</v>
      </c>
      <c r="G144" s="92">
        <v>7.7430000000000003</v>
      </c>
      <c r="H144" s="92">
        <v>78.463999999999999</v>
      </c>
      <c r="I144" s="92">
        <v>3.5999999999999997E-2</v>
      </c>
      <c r="J144" s="92">
        <v>0.86599999999999999</v>
      </c>
      <c r="K144" s="92">
        <v>37.311999999999998</v>
      </c>
      <c r="L144" s="92">
        <v>2.1230000000000002</v>
      </c>
      <c r="M144" s="92">
        <v>24.288</v>
      </c>
      <c r="N144" s="92">
        <v>40.863999999999997</v>
      </c>
      <c r="O144" s="92">
        <v>27.504000000000001</v>
      </c>
      <c r="P144" s="92">
        <v>0.56200000000000006</v>
      </c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  <c r="AV144" s="19"/>
      <c r="AW144" s="19"/>
      <c r="AX144" s="19"/>
      <c r="AY144" s="19"/>
      <c r="AZ144" s="19"/>
      <c r="BA144" s="19"/>
      <c r="BB144" s="19"/>
      <c r="BC144" s="19"/>
      <c r="BD144" s="19"/>
      <c r="BE144" s="19"/>
      <c r="BF144" s="19"/>
      <c r="BG144" s="19"/>
      <c r="BH144" s="19"/>
      <c r="BI144" s="19"/>
      <c r="BJ144" s="19"/>
      <c r="BK144" s="19"/>
      <c r="BL144" s="19"/>
      <c r="BM144" s="19"/>
      <c r="BN144" s="19"/>
      <c r="BO144" s="19"/>
      <c r="BP144" s="19"/>
      <c r="BQ144" s="19"/>
      <c r="BR144" s="19"/>
      <c r="BS144" s="19"/>
      <c r="BT144" s="19"/>
      <c r="BU144" s="19"/>
      <c r="BV144" s="19"/>
      <c r="BW144" s="19"/>
      <c r="BX144" s="19"/>
      <c r="BY144" s="19"/>
      <c r="BZ144" s="19"/>
      <c r="CA144" s="19"/>
      <c r="CB144" s="19"/>
      <c r="CC144" s="19"/>
      <c r="CD144" s="19"/>
      <c r="CE144" s="19"/>
      <c r="CF144" s="19"/>
      <c r="CG144" s="19"/>
      <c r="CH144" s="19"/>
      <c r="CI144" s="19"/>
      <c r="CJ144" s="19"/>
      <c r="CK144" s="19"/>
      <c r="CL144" s="19"/>
      <c r="CM144" s="19"/>
      <c r="CN144" s="19"/>
      <c r="CO144" s="19"/>
      <c r="CP144" s="19"/>
    </row>
    <row r="145" spans="1:94" ht="18" customHeight="1" x14ac:dyDescent="0.25">
      <c r="A145" s="42"/>
      <c r="B145" s="41" t="s">
        <v>162</v>
      </c>
      <c r="C145" s="42">
        <v>90</v>
      </c>
      <c r="D145" s="91">
        <f t="shared" ref="D145:D146" si="6">G145/12</f>
        <v>0.52500000000000002</v>
      </c>
      <c r="E145" s="92">
        <v>3.24</v>
      </c>
      <c r="F145" s="92">
        <v>0.9</v>
      </c>
      <c r="G145" s="92">
        <v>6.3</v>
      </c>
      <c r="H145" s="92">
        <v>46.8</v>
      </c>
      <c r="I145" s="92">
        <v>2.7E-2</v>
      </c>
      <c r="J145" s="92">
        <v>0.54</v>
      </c>
      <c r="K145" s="92">
        <v>9</v>
      </c>
      <c r="L145" s="92"/>
      <c r="M145" s="92">
        <v>111.6</v>
      </c>
      <c r="N145" s="92">
        <v>85.5</v>
      </c>
      <c r="O145" s="92">
        <v>13.5</v>
      </c>
      <c r="P145" s="92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  <c r="AV145" s="19"/>
      <c r="AW145" s="19"/>
      <c r="AX145" s="19"/>
      <c r="AY145" s="19"/>
      <c r="AZ145" s="19"/>
      <c r="BA145" s="19"/>
      <c r="BB145" s="19"/>
      <c r="BC145" s="19"/>
      <c r="BD145" s="19"/>
      <c r="BE145" s="19"/>
      <c r="BF145" s="19"/>
      <c r="BG145" s="19"/>
      <c r="BH145" s="19"/>
      <c r="BI145" s="19"/>
      <c r="BJ145" s="19"/>
      <c r="BK145" s="19"/>
      <c r="BL145" s="19"/>
      <c r="BM145" s="19"/>
      <c r="BN145" s="19"/>
      <c r="BO145" s="19"/>
      <c r="BP145" s="19"/>
      <c r="BQ145" s="19"/>
      <c r="BR145" s="19"/>
      <c r="BS145" s="19"/>
      <c r="BT145" s="19"/>
      <c r="BU145" s="19"/>
      <c r="BV145" s="19"/>
      <c r="BW145" s="19"/>
      <c r="BX145" s="19"/>
      <c r="BY145" s="19"/>
      <c r="BZ145" s="19"/>
      <c r="CA145" s="19"/>
      <c r="CB145" s="19"/>
      <c r="CC145" s="19"/>
      <c r="CD145" s="19"/>
      <c r="CE145" s="19"/>
      <c r="CF145" s="19"/>
      <c r="CG145" s="19"/>
      <c r="CH145" s="19"/>
      <c r="CI145" s="19"/>
      <c r="CJ145" s="19"/>
      <c r="CK145" s="19"/>
      <c r="CL145" s="19"/>
      <c r="CM145" s="19"/>
      <c r="CN145" s="19"/>
      <c r="CO145" s="19"/>
      <c r="CP145" s="19"/>
    </row>
    <row r="146" spans="1:94" ht="18" customHeight="1" x14ac:dyDescent="0.25">
      <c r="A146" s="42"/>
      <c r="B146" s="41" t="s">
        <v>80</v>
      </c>
      <c r="C146" s="42">
        <v>150</v>
      </c>
      <c r="D146" s="91">
        <f t="shared" si="6"/>
        <v>0.9375</v>
      </c>
      <c r="E146" s="92">
        <v>1.2</v>
      </c>
      <c r="F146" s="92">
        <v>0.3</v>
      </c>
      <c r="G146" s="92">
        <v>11.25</v>
      </c>
      <c r="H146" s="92">
        <v>57</v>
      </c>
      <c r="I146" s="92">
        <v>0.09</v>
      </c>
      <c r="J146" s="92">
        <v>57</v>
      </c>
      <c r="K146" s="92"/>
      <c r="L146" s="92">
        <v>0.3</v>
      </c>
      <c r="M146" s="92">
        <v>52.5</v>
      </c>
      <c r="N146" s="92">
        <v>25.5</v>
      </c>
      <c r="O146" s="92">
        <v>16.5</v>
      </c>
      <c r="P146" s="92">
        <v>0.15</v>
      </c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  <c r="AV146" s="19"/>
      <c r="AW146" s="19"/>
      <c r="AX146" s="19"/>
      <c r="AY146" s="19"/>
      <c r="AZ146" s="19"/>
      <c r="BA146" s="19"/>
      <c r="BB146" s="19"/>
      <c r="BC146" s="19"/>
      <c r="BD146" s="19"/>
      <c r="BE146" s="19"/>
      <c r="BF146" s="19"/>
      <c r="BG146" s="19"/>
      <c r="BH146" s="19"/>
      <c r="BI146" s="19"/>
      <c r="BJ146" s="19"/>
      <c r="BK146" s="19"/>
      <c r="BL146" s="19"/>
      <c r="BM146" s="19"/>
      <c r="BN146" s="19"/>
      <c r="BO146" s="19"/>
      <c r="BP146" s="19"/>
      <c r="BQ146" s="19"/>
      <c r="BR146" s="19"/>
      <c r="BS146" s="19"/>
      <c r="BT146" s="19"/>
      <c r="BU146" s="19"/>
      <c r="BV146" s="19"/>
      <c r="BW146" s="19"/>
      <c r="BX146" s="19"/>
      <c r="BY146" s="19"/>
      <c r="BZ146" s="19"/>
      <c r="CA146" s="19"/>
      <c r="CB146" s="19"/>
      <c r="CC146" s="19"/>
      <c r="CD146" s="19"/>
      <c r="CE146" s="19"/>
      <c r="CF146" s="19"/>
      <c r="CG146" s="19"/>
      <c r="CH146" s="19"/>
      <c r="CI146" s="19"/>
      <c r="CJ146" s="19"/>
      <c r="CK146" s="19"/>
      <c r="CL146" s="19"/>
      <c r="CM146" s="19"/>
      <c r="CN146" s="19"/>
      <c r="CO146" s="19"/>
      <c r="CP146" s="19"/>
    </row>
    <row r="147" spans="1:94" ht="18" customHeight="1" x14ac:dyDescent="0.25">
      <c r="A147" s="33" t="s">
        <v>71</v>
      </c>
      <c r="B147" s="33"/>
      <c r="C147" s="87">
        <f>SUM(C144:C146)</f>
        <v>260</v>
      </c>
      <c r="D147" s="91">
        <f>G147/12</f>
        <v>2.1077499999999998</v>
      </c>
      <c r="E147" s="93">
        <v>6.0860000000000003</v>
      </c>
      <c r="F147" s="93">
        <v>5.6420000000000003</v>
      </c>
      <c r="G147" s="93">
        <v>25.292999999999999</v>
      </c>
      <c r="H147" s="93">
        <v>182.26400000000001</v>
      </c>
      <c r="I147" s="93">
        <v>0.153</v>
      </c>
      <c r="J147" s="93">
        <v>58.405999999999999</v>
      </c>
      <c r="K147" s="93">
        <v>46.311999999999998</v>
      </c>
      <c r="L147" s="93">
        <v>2.423</v>
      </c>
      <c r="M147" s="93">
        <v>188.38800000000001</v>
      </c>
      <c r="N147" s="93">
        <v>151.864</v>
      </c>
      <c r="O147" s="93">
        <v>57.503999999999998</v>
      </c>
      <c r="P147" s="93">
        <v>0.71199999999999997</v>
      </c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  <c r="AV147" s="19"/>
      <c r="AW147" s="19"/>
      <c r="AX147" s="19"/>
      <c r="AY147" s="19"/>
      <c r="AZ147" s="19"/>
      <c r="BA147" s="19"/>
      <c r="BB147" s="19"/>
      <c r="BC147" s="19"/>
      <c r="BD147" s="19"/>
      <c r="BE147" s="19"/>
      <c r="BF147" s="19"/>
      <c r="BG147" s="19"/>
      <c r="BH147" s="19"/>
      <c r="BI147" s="19"/>
      <c r="BJ147" s="19"/>
      <c r="BK147" s="19"/>
      <c r="BL147" s="19"/>
      <c r="BM147" s="19"/>
      <c r="BN147" s="19"/>
      <c r="BO147" s="19"/>
      <c r="BP147" s="19"/>
      <c r="BQ147" s="19"/>
      <c r="BR147" s="19"/>
      <c r="BS147" s="19"/>
      <c r="BT147" s="19"/>
      <c r="BU147" s="19"/>
      <c r="BV147" s="19"/>
      <c r="BW147" s="19"/>
      <c r="BX147" s="19"/>
      <c r="BY147" s="19"/>
      <c r="BZ147" s="19"/>
      <c r="CA147" s="19"/>
      <c r="CB147" s="19"/>
      <c r="CC147" s="19"/>
      <c r="CD147" s="19"/>
      <c r="CE147" s="19"/>
      <c r="CF147" s="19"/>
      <c r="CG147" s="19"/>
      <c r="CH147" s="19"/>
      <c r="CI147" s="19"/>
      <c r="CJ147" s="19"/>
      <c r="CK147" s="19"/>
      <c r="CL147" s="19"/>
      <c r="CM147" s="19"/>
      <c r="CN147" s="19"/>
      <c r="CO147" s="19"/>
      <c r="CP147" s="19"/>
    </row>
    <row r="148" spans="1:94" ht="18" customHeight="1" x14ac:dyDescent="0.25">
      <c r="A148" s="215" t="s">
        <v>32</v>
      </c>
      <c r="B148" s="215"/>
      <c r="C148" s="215"/>
      <c r="D148" s="215"/>
      <c r="E148" s="94">
        <v>58.965000000000003</v>
      </c>
      <c r="F148" s="94">
        <v>49.180999999999997</v>
      </c>
      <c r="G148" s="94">
        <v>182.976</v>
      </c>
      <c r="H148" s="94">
        <v>1427.0730000000001</v>
      </c>
      <c r="I148" s="94">
        <v>0.97399999999999998</v>
      </c>
      <c r="J148" s="94">
        <v>194.04</v>
      </c>
      <c r="K148" s="94">
        <v>577.59699999999998</v>
      </c>
      <c r="L148" s="94">
        <v>15.48</v>
      </c>
      <c r="M148" s="94">
        <v>635.52599999999995</v>
      </c>
      <c r="N148" s="94">
        <v>982.23199999999997</v>
      </c>
      <c r="O148" s="94">
        <v>309.44400000000002</v>
      </c>
      <c r="P148" s="94">
        <v>13.922000000000001</v>
      </c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  <c r="AV148" s="19"/>
      <c r="AW148" s="19"/>
      <c r="AX148" s="19"/>
      <c r="AY148" s="19"/>
      <c r="AZ148" s="19"/>
      <c r="BA148" s="19"/>
      <c r="BB148" s="19"/>
      <c r="BC148" s="19"/>
      <c r="BD148" s="19"/>
      <c r="BE148" s="19"/>
      <c r="BF148" s="19"/>
      <c r="BG148" s="19"/>
      <c r="BH148" s="19"/>
      <c r="BI148" s="19"/>
      <c r="BJ148" s="19"/>
      <c r="BK148" s="19"/>
      <c r="BL148" s="19"/>
      <c r="BM148" s="19"/>
      <c r="BN148" s="19"/>
      <c r="BO148" s="19"/>
      <c r="BP148" s="19"/>
      <c r="BQ148" s="19"/>
      <c r="BR148" s="19"/>
      <c r="BS148" s="19"/>
      <c r="BT148" s="19"/>
      <c r="BU148" s="19"/>
      <c r="BV148" s="19"/>
      <c r="BW148" s="19"/>
      <c r="BX148" s="19"/>
      <c r="BY148" s="19"/>
      <c r="BZ148" s="19"/>
      <c r="CA148" s="19"/>
      <c r="CB148" s="19"/>
      <c r="CC148" s="19"/>
      <c r="CD148" s="19"/>
      <c r="CE148" s="19"/>
      <c r="CF148" s="19"/>
      <c r="CG148" s="19"/>
      <c r="CH148" s="19"/>
      <c r="CI148" s="19"/>
      <c r="CJ148" s="19"/>
      <c r="CK148" s="19"/>
      <c r="CL148" s="19"/>
      <c r="CM148" s="19"/>
      <c r="CN148" s="19"/>
      <c r="CO148" s="19"/>
      <c r="CP148" s="19"/>
    </row>
    <row r="149" spans="1:94" ht="18" customHeight="1" x14ac:dyDescent="0.25">
      <c r="A149" s="223" t="s">
        <v>31</v>
      </c>
      <c r="B149" s="223"/>
      <c r="C149" s="223"/>
      <c r="D149" s="223"/>
      <c r="E149" s="223"/>
      <c r="F149" s="223"/>
      <c r="G149" s="223"/>
      <c r="H149" s="223"/>
      <c r="I149" s="89"/>
      <c r="J149" s="89"/>
      <c r="K149" s="89"/>
      <c r="L149" s="89"/>
      <c r="M149" s="89"/>
      <c r="N149" s="89"/>
      <c r="O149" s="89"/>
      <c r="P149" s="8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19"/>
      <c r="BJ149" s="19"/>
      <c r="BK149" s="19"/>
      <c r="BL149" s="19"/>
      <c r="BM149" s="19"/>
      <c r="BN149" s="19"/>
      <c r="BO149" s="19"/>
      <c r="BP149" s="19"/>
      <c r="BQ149" s="19"/>
      <c r="BR149" s="19"/>
      <c r="BS149" s="19"/>
      <c r="BT149" s="19"/>
      <c r="BU149" s="19"/>
      <c r="BV149" s="19"/>
      <c r="BW149" s="19"/>
      <c r="BX149" s="19"/>
      <c r="BY149" s="19"/>
      <c r="BZ149" s="19"/>
      <c r="CA149" s="19"/>
      <c r="CB149" s="19"/>
      <c r="CC149" s="19"/>
      <c r="CD149" s="19"/>
      <c r="CE149" s="19"/>
      <c r="CF149" s="19"/>
      <c r="CG149" s="19"/>
      <c r="CH149" s="19"/>
      <c r="CI149" s="19"/>
      <c r="CJ149" s="19"/>
      <c r="CK149" s="19"/>
      <c r="CL149" s="19"/>
      <c r="CM149" s="19"/>
      <c r="CN149" s="19"/>
      <c r="CO149" s="19"/>
      <c r="CP149" s="19"/>
    </row>
    <row r="150" spans="1:94" ht="18" customHeight="1" x14ac:dyDescent="0.25">
      <c r="A150" s="224" t="s">
        <v>43</v>
      </c>
      <c r="B150" s="224" t="s">
        <v>42</v>
      </c>
      <c r="C150" s="224" t="s">
        <v>0</v>
      </c>
      <c r="D150" s="226" t="s">
        <v>140</v>
      </c>
      <c r="E150" s="220" t="s">
        <v>1</v>
      </c>
      <c r="F150" s="220"/>
      <c r="G150" s="220"/>
      <c r="H150" s="228" t="s">
        <v>41</v>
      </c>
      <c r="I150" s="220" t="s">
        <v>8</v>
      </c>
      <c r="J150" s="220"/>
      <c r="K150" s="220"/>
      <c r="L150" s="220"/>
      <c r="M150" s="221" t="s">
        <v>9</v>
      </c>
      <c r="N150" s="221"/>
      <c r="O150" s="221"/>
      <c r="P150" s="221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  <c r="AV150" s="19"/>
      <c r="AW150" s="19"/>
      <c r="AX150" s="19"/>
      <c r="AY150" s="19"/>
      <c r="AZ150" s="19"/>
      <c r="BA150" s="19"/>
      <c r="BB150" s="19"/>
      <c r="BC150" s="19"/>
      <c r="BD150" s="19"/>
      <c r="BE150" s="19"/>
      <c r="BF150" s="19"/>
      <c r="BG150" s="19"/>
      <c r="BH150" s="19"/>
      <c r="BI150" s="19"/>
      <c r="BJ150" s="19"/>
      <c r="BK150" s="19"/>
      <c r="BL150" s="19"/>
      <c r="BM150" s="19"/>
      <c r="BN150" s="19"/>
      <c r="BO150" s="19"/>
      <c r="BP150" s="19"/>
      <c r="BQ150" s="19"/>
      <c r="BR150" s="19"/>
      <c r="BS150" s="19"/>
      <c r="BT150" s="19"/>
      <c r="BU150" s="19"/>
      <c r="BV150" s="19"/>
      <c r="BW150" s="19"/>
      <c r="BX150" s="19"/>
      <c r="BY150" s="19"/>
      <c r="BZ150" s="19"/>
      <c r="CA150" s="19"/>
      <c r="CB150" s="19"/>
      <c r="CC150" s="19"/>
      <c r="CD150" s="19"/>
      <c r="CE150" s="19"/>
      <c r="CF150" s="19"/>
      <c r="CG150" s="19"/>
      <c r="CH150" s="19"/>
      <c r="CI150" s="19"/>
      <c r="CJ150" s="19"/>
      <c r="CK150" s="19"/>
      <c r="CL150" s="19"/>
      <c r="CM150" s="19"/>
      <c r="CN150" s="19"/>
      <c r="CO150" s="19"/>
      <c r="CP150" s="19"/>
    </row>
    <row r="151" spans="1:94" ht="18" customHeight="1" x14ac:dyDescent="0.25">
      <c r="A151" s="225"/>
      <c r="B151" s="225"/>
      <c r="C151" s="225"/>
      <c r="D151" s="227"/>
      <c r="E151" s="90" t="s">
        <v>2</v>
      </c>
      <c r="F151" s="90" t="s">
        <v>3</v>
      </c>
      <c r="G151" s="90" t="s">
        <v>4</v>
      </c>
      <c r="H151" s="229"/>
      <c r="I151" s="90" t="s">
        <v>10</v>
      </c>
      <c r="J151" s="90" t="s">
        <v>11</v>
      </c>
      <c r="K151" s="90" t="s">
        <v>12</v>
      </c>
      <c r="L151" s="90" t="s">
        <v>13</v>
      </c>
      <c r="M151" s="90" t="s">
        <v>14</v>
      </c>
      <c r="N151" s="90" t="s">
        <v>15</v>
      </c>
      <c r="O151" s="90" t="s">
        <v>16</v>
      </c>
      <c r="P151" s="90" t="s">
        <v>17</v>
      </c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  <c r="AV151" s="19"/>
      <c r="AW151" s="19"/>
      <c r="AX151" s="19"/>
      <c r="AY151" s="19"/>
      <c r="AZ151" s="19"/>
      <c r="BA151" s="19"/>
      <c r="BB151" s="19"/>
      <c r="BC151" s="19"/>
      <c r="BD151" s="19"/>
      <c r="BE151" s="19"/>
      <c r="BF151" s="19"/>
      <c r="BG151" s="19"/>
      <c r="BH151" s="19"/>
      <c r="BI151" s="19"/>
      <c r="BJ151" s="19"/>
      <c r="BK151" s="19"/>
      <c r="BL151" s="19"/>
      <c r="BM151" s="19"/>
      <c r="BN151" s="19"/>
      <c r="BO151" s="19"/>
      <c r="BP151" s="19"/>
      <c r="BQ151" s="19"/>
      <c r="BR151" s="19"/>
      <c r="BS151" s="19"/>
      <c r="BT151" s="19"/>
      <c r="BU151" s="19"/>
      <c r="BV151" s="19"/>
      <c r="BW151" s="19"/>
      <c r="BX151" s="19"/>
      <c r="BY151" s="19"/>
      <c r="BZ151" s="19"/>
      <c r="CA151" s="19"/>
      <c r="CB151" s="19"/>
      <c r="CC151" s="19"/>
      <c r="CD151" s="19"/>
      <c r="CE151" s="19"/>
      <c r="CF151" s="19"/>
      <c r="CG151" s="19"/>
      <c r="CH151" s="19"/>
      <c r="CI151" s="19"/>
      <c r="CJ151" s="19"/>
      <c r="CK151" s="19"/>
      <c r="CL151" s="19"/>
      <c r="CM151" s="19"/>
      <c r="CN151" s="19"/>
      <c r="CO151" s="19"/>
      <c r="CP151" s="19"/>
    </row>
    <row r="152" spans="1:94" ht="18" customHeight="1" x14ac:dyDescent="0.25">
      <c r="A152" s="222" t="s">
        <v>22</v>
      </c>
      <c r="B152" s="222"/>
      <c r="C152" s="222"/>
      <c r="D152" s="222"/>
      <c r="E152" s="222"/>
      <c r="F152" s="222"/>
      <c r="G152" s="222"/>
      <c r="H152" s="222"/>
      <c r="I152" s="222"/>
      <c r="J152" s="222"/>
      <c r="K152" s="222"/>
      <c r="L152" s="222"/>
      <c r="M152" s="222"/>
      <c r="N152" s="222"/>
      <c r="O152" s="222"/>
      <c r="P152" s="222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  <c r="AV152" s="19"/>
      <c r="AW152" s="19"/>
      <c r="AX152" s="19"/>
      <c r="AY152" s="19"/>
      <c r="AZ152" s="19"/>
      <c r="BA152" s="19"/>
      <c r="BB152" s="19"/>
      <c r="BC152" s="19"/>
      <c r="BD152" s="19"/>
      <c r="BE152" s="19"/>
      <c r="BF152" s="19"/>
      <c r="BG152" s="19"/>
      <c r="BH152" s="19"/>
      <c r="BI152" s="19"/>
      <c r="BJ152" s="19"/>
      <c r="BK152" s="19"/>
      <c r="BL152" s="19"/>
      <c r="BM152" s="19"/>
      <c r="BN152" s="19"/>
      <c r="BO152" s="19"/>
      <c r="BP152" s="19"/>
      <c r="BQ152" s="19"/>
      <c r="BR152" s="19"/>
      <c r="BS152" s="19"/>
      <c r="BT152" s="19"/>
      <c r="BU152" s="19"/>
      <c r="BV152" s="19"/>
      <c r="BW152" s="19"/>
      <c r="BX152" s="19"/>
      <c r="BY152" s="19"/>
      <c r="BZ152" s="19"/>
      <c r="CA152" s="19"/>
      <c r="CB152" s="19"/>
      <c r="CC152" s="19"/>
      <c r="CD152" s="19"/>
      <c r="CE152" s="19"/>
      <c r="CF152" s="19"/>
      <c r="CG152" s="19"/>
      <c r="CH152" s="19"/>
      <c r="CI152" s="19"/>
      <c r="CJ152" s="19"/>
      <c r="CK152" s="19"/>
      <c r="CL152" s="19"/>
      <c r="CM152" s="19"/>
      <c r="CN152" s="19"/>
      <c r="CO152" s="19"/>
      <c r="CP152" s="19"/>
    </row>
    <row r="153" spans="1:94" ht="21.75" customHeight="1" x14ac:dyDescent="0.25">
      <c r="A153" s="40">
        <v>174</v>
      </c>
      <c r="B153" s="41" t="s">
        <v>183</v>
      </c>
      <c r="C153" s="42">
        <v>200</v>
      </c>
      <c r="D153" s="91">
        <f t="shared" ref="D153:D176" si="7">G153/12</f>
        <v>3.7201666666666671</v>
      </c>
      <c r="E153" s="92">
        <v>7.6959999999999997</v>
      </c>
      <c r="F153" s="92">
        <v>6.5220000000000002</v>
      </c>
      <c r="G153" s="92">
        <v>44.642000000000003</v>
      </c>
      <c r="H153" s="92">
        <v>268.334</v>
      </c>
      <c r="I153" s="92">
        <v>4.1000000000000002E-2</v>
      </c>
      <c r="J153" s="92">
        <v>1.3</v>
      </c>
      <c r="K153" s="92">
        <v>24</v>
      </c>
      <c r="L153" s="92">
        <v>0.06</v>
      </c>
      <c r="M153" s="92">
        <v>125.09099999999999</v>
      </c>
      <c r="N153" s="92">
        <v>92.543999999999997</v>
      </c>
      <c r="O153" s="92">
        <v>14.218</v>
      </c>
      <c r="P153" s="92">
        <v>0.14099999999999999</v>
      </c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  <c r="AV153" s="19"/>
      <c r="AW153" s="19"/>
      <c r="AX153" s="19"/>
      <c r="AY153" s="19"/>
      <c r="AZ153" s="19"/>
      <c r="BA153" s="19"/>
      <c r="BB153" s="19"/>
      <c r="BC153" s="19"/>
      <c r="BD153" s="19"/>
      <c r="BE153" s="19"/>
      <c r="BF153" s="19"/>
      <c r="BG153" s="19"/>
      <c r="BH153" s="19"/>
      <c r="BI153" s="19"/>
      <c r="BJ153" s="19"/>
      <c r="BK153" s="19"/>
      <c r="BL153" s="19"/>
      <c r="BM153" s="19"/>
      <c r="BN153" s="19"/>
      <c r="BO153" s="19"/>
      <c r="BP153" s="19"/>
      <c r="BQ153" s="19"/>
      <c r="BR153" s="19"/>
      <c r="BS153" s="19"/>
      <c r="BT153" s="19"/>
      <c r="BU153" s="19"/>
      <c r="BV153" s="19"/>
      <c r="BW153" s="19"/>
      <c r="BX153" s="19"/>
      <c r="BY153" s="19"/>
      <c r="BZ153" s="19"/>
      <c r="CA153" s="19"/>
      <c r="CB153" s="19"/>
      <c r="CC153" s="19"/>
      <c r="CD153" s="19"/>
      <c r="CE153" s="19"/>
      <c r="CF153" s="19"/>
      <c r="CG153" s="19"/>
      <c r="CH153" s="19"/>
      <c r="CI153" s="19"/>
      <c r="CJ153" s="19"/>
      <c r="CK153" s="19"/>
      <c r="CL153" s="19"/>
      <c r="CM153" s="19"/>
      <c r="CN153" s="19"/>
      <c r="CO153" s="19"/>
      <c r="CP153" s="19"/>
    </row>
    <row r="154" spans="1:94" ht="18" customHeight="1" x14ac:dyDescent="0.25">
      <c r="A154" s="43">
        <v>15</v>
      </c>
      <c r="B154" s="41" t="s">
        <v>154</v>
      </c>
      <c r="C154" s="42">
        <v>10</v>
      </c>
      <c r="D154" s="91">
        <f t="shared" si="7"/>
        <v>0</v>
      </c>
      <c r="E154" s="92">
        <v>2.6</v>
      </c>
      <c r="F154" s="92">
        <v>2.61</v>
      </c>
      <c r="G154" s="92"/>
      <c r="H154" s="92">
        <v>34.4</v>
      </c>
      <c r="I154" s="92">
        <v>3.0000000000000001E-3</v>
      </c>
      <c r="J154" s="92">
        <v>0.08</v>
      </c>
      <c r="K154" s="92">
        <v>23</v>
      </c>
      <c r="L154" s="92">
        <v>0.05</v>
      </c>
      <c r="M154" s="92">
        <v>100</v>
      </c>
      <c r="N154" s="92">
        <v>64</v>
      </c>
      <c r="O154" s="92">
        <v>4.5</v>
      </c>
      <c r="P154" s="92">
        <v>0.1</v>
      </c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  <c r="AV154" s="19"/>
      <c r="AW154" s="19"/>
      <c r="AX154" s="19"/>
      <c r="AY154" s="19"/>
      <c r="AZ154" s="19"/>
      <c r="BA154" s="19"/>
      <c r="BB154" s="19"/>
      <c r="BC154" s="19"/>
      <c r="BD154" s="19"/>
      <c r="BE154" s="19"/>
      <c r="BF154" s="19"/>
      <c r="BG154" s="19"/>
      <c r="BH154" s="19"/>
      <c r="BI154" s="19"/>
      <c r="BJ154" s="19"/>
      <c r="BK154" s="19"/>
      <c r="BL154" s="19"/>
      <c r="BM154" s="19"/>
      <c r="BN154" s="19"/>
      <c r="BO154" s="19"/>
      <c r="BP154" s="19"/>
      <c r="BQ154" s="19"/>
      <c r="BR154" s="19"/>
      <c r="BS154" s="19"/>
      <c r="BT154" s="19"/>
      <c r="BU154" s="19"/>
      <c r="BV154" s="19"/>
      <c r="BW154" s="19"/>
      <c r="BX154" s="19"/>
      <c r="BY154" s="19"/>
      <c r="BZ154" s="19"/>
      <c r="CA154" s="19"/>
      <c r="CB154" s="19"/>
      <c r="CC154" s="19"/>
      <c r="CD154" s="19"/>
      <c r="CE154" s="19"/>
      <c r="CF154" s="19"/>
      <c r="CG154" s="19"/>
      <c r="CH154" s="19"/>
      <c r="CI154" s="19"/>
      <c r="CJ154" s="19"/>
      <c r="CK154" s="19"/>
      <c r="CL154" s="19"/>
      <c r="CM154" s="19"/>
      <c r="CN154" s="19"/>
      <c r="CO154" s="19"/>
      <c r="CP154" s="19"/>
    </row>
    <row r="155" spans="1:94" ht="23.25" customHeight="1" x14ac:dyDescent="0.25">
      <c r="A155" s="43" t="s">
        <v>78</v>
      </c>
      <c r="B155" s="41" t="s">
        <v>148</v>
      </c>
      <c r="C155" s="42">
        <v>60</v>
      </c>
      <c r="D155" s="91">
        <v>1.026</v>
      </c>
      <c r="E155" s="92">
        <v>12.776</v>
      </c>
      <c r="F155" s="92">
        <v>5.5280000000000005</v>
      </c>
      <c r="G155" s="92">
        <v>12.311999999999999</v>
      </c>
      <c r="H155" s="92">
        <v>150</v>
      </c>
      <c r="I155" s="92">
        <v>0.10299999999999999</v>
      </c>
      <c r="J155" s="92">
        <v>0</v>
      </c>
      <c r="K155" s="92">
        <v>2.16</v>
      </c>
      <c r="L155" s="92">
        <v>1</v>
      </c>
      <c r="M155" s="92">
        <v>17.28</v>
      </c>
      <c r="N155" s="92">
        <v>154.64000000000001</v>
      </c>
      <c r="O155" s="92">
        <v>28.36</v>
      </c>
      <c r="P155" s="92">
        <v>2.8079999999999998</v>
      </c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  <c r="AV155" s="19"/>
      <c r="AW155" s="19"/>
      <c r="AX155" s="19"/>
      <c r="AY155" s="19"/>
      <c r="AZ155" s="19"/>
      <c r="BA155" s="19"/>
      <c r="BB155" s="19"/>
      <c r="BC155" s="19"/>
      <c r="BD155" s="19"/>
      <c r="BE155" s="19"/>
      <c r="BF155" s="19"/>
      <c r="BG155" s="19"/>
      <c r="BH155" s="19"/>
      <c r="BI155" s="19"/>
      <c r="BJ155" s="19"/>
      <c r="BK155" s="19"/>
      <c r="BL155" s="19"/>
      <c r="BM155" s="19"/>
      <c r="BN155" s="19"/>
      <c r="BO155" s="19"/>
      <c r="BP155" s="19"/>
      <c r="BQ155" s="19"/>
      <c r="BR155" s="19"/>
      <c r="BS155" s="19"/>
      <c r="BT155" s="19"/>
      <c r="BU155" s="19"/>
      <c r="BV155" s="19"/>
      <c r="BW155" s="19"/>
      <c r="BX155" s="19"/>
      <c r="BY155" s="19"/>
      <c r="BZ155" s="19"/>
      <c r="CA155" s="19"/>
      <c r="CB155" s="19"/>
      <c r="CC155" s="19"/>
      <c r="CD155" s="19"/>
      <c r="CE155" s="19"/>
      <c r="CF155" s="19"/>
      <c r="CG155" s="19"/>
      <c r="CH155" s="19"/>
      <c r="CI155" s="19"/>
      <c r="CJ155" s="19"/>
      <c r="CK155" s="19"/>
      <c r="CL155" s="19"/>
      <c r="CM155" s="19"/>
      <c r="CN155" s="19"/>
      <c r="CO155" s="19"/>
      <c r="CP155" s="19"/>
    </row>
    <row r="156" spans="1:94" ht="16.5" customHeight="1" x14ac:dyDescent="0.25">
      <c r="A156" s="40">
        <v>382</v>
      </c>
      <c r="B156" s="41" t="s">
        <v>127</v>
      </c>
      <c r="C156" s="42">
        <v>180</v>
      </c>
      <c r="D156" s="91">
        <f t="shared" si="7"/>
        <v>0.39441666666666664</v>
      </c>
      <c r="E156" s="92">
        <v>3.68</v>
      </c>
      <c r="F156" s="92">
        <v>1.95</v>
      </c>
      <c r="G156" s="92">
        <v>4.7329999999999997</v>
      </c>
      <c r="H156" s="92">
        <v>52.06</v>
      </c>
      <c r="I156" s="92">
        <v>0.04</v>
      </c>
      <c r="J156" s="92">
        <v>1.17</v>
      </c>
      <c r="K156" s="92">
        <v>0.12</v>
      </c>
      <c r="L156" s="92">
        <v>1.2E-2</v>
      </c>
      <c r="M156" s="92">
        <v>113.12</v>
      </c>
      <c r="N156" s="92">
        <v>107.2</v>
      </c>
      <c r="O156" s="92">
        <v>29.6</v>
      </c>
      <c r="P156" s="92">
        <v>0.97</v>
      </c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  <c r="AV156" s="19"/>
      <c r="AW156" s="19"/>
      <c r="AX156" s="19"/>
      <c r="AY156" s="19"/>
      <c r="AZ156" s="19"/>
      <c r="BA156" s="19"/>
      <c r="BB156" s="19"/>
      <c r="BC156" s="19"/>
      <c r="BD156" s="19"/>
      <c r="BE156" s="19"/>
      <c r="BF156" s="19"/>
      <c r="BG156" s="19"/>
      <c r="BH156" s="19"/>
      <c r="BI156" s="19"/>
      <c r="BJ156" s="19"/>
      <c r="BK156" s="19"/>
      <c r="BL156" s="19"/>
      <c r="BM156" s="19"/>
      <c r="BN156" s="19"/>
      <c r="BO156" s="19"/>
      <c r="BP156" s="19"/>
      <c r="BQ156" s="19"/>
      <c r="BR156" s="19"/>
      <c r="BS156" s="19"/>
      <c r="BT156" s="19"/>
      <c r="BU156" s="19"/>
      <c r="BV156" s="19"/>
      <c r="BW156" s="19"/>
      <c r="BX156" s="19"/>
      <c r="BY156" s="19"/>
      <c r="BZ156" s="19"/>
      <c r="CA156" s="19"/>
      <c r="CB156" s="19"/>
      <c r="CC156" s="19"/>
      <c r="CD156" s="19"/>
      <c r="CE156" s="19"/>
      <c r="CF156" s="19"/>
      <c r="CG156" s="19"/>
      <c r="CH156" s="19"/>
      <c r="CI156" s="19"/>
      <c r="CJ156" s="19"/>
      <c r="CK156" s="19"/>
      <c r="CL156" s="19"/>
      <c r="CM156" s="19"/>
      <c r="CN156" s="19"/>
      <c r="CO156" s="19"/>
      <c r="CP156" s="19"/>
    </row>
    <row r="157" spans="1:94" ht="15.75" customHeight="1" x14ac:dyDescent="0.25">
      <c r="A157" s="42"/>
      <c r="B157" s="41" t="s">
        <v>184</v>
      </c>
      <c r="C157" s="42">
        <v>130</v>
      </c>
      <c r="D157" s="91">
        <f>G157/12</f>
        <v>1.0616666666666668</v>
      </c>
      <c r="E157" s="92">
        <v>0.52</v>
      </c>
      <c r="F157" s="92">
        <v>0.52</v>
      </c>
      <c r="G157" s="92">
        <v>12.74</v>
      </c>
      <c r="H157" s="92">
        <v>61.1</v>
      </c>
      <c r="I157" s="92">
        <v>3.9E-2</v>
      </c>
      <c r="J157" s="92">
        <v>13</v>
      </c>
      <c r="K157" s="92">
        <v>6.5</v>
      </c>
      <c r="L157" s="92">
        <v>0.26</v>
      </c>
      <c r="M157" s="92">
        <v>20.8</v>
      </c>
      <c r="N157" s="92">
        <v>14.3</v>
      </c>
      <c r="O157" s="92">
        <v>11.7</v>
      </c>
      <c r="P157" s="92">
        <v>2.86</v>
      </c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  <c r="AV157" s="19"/>
      <c r="AW157" s="19"/>
      <c r="AX157" s="19"/>
      <c r="AY157" s="19"/>
      <c r="AZ157" s="19"/>
      <c r="BA157" s="19"/>
      <c r="BB157" s="19"/>
      <c r="BC157" s="19"/>
      <c r="BD157" s="19"/>
      <c r="BE157" s="19"/>
      <c r="BF157" s="19"/>
      <c r="BG157" s="19"/>
      <c r="BH157" s="19"/>
      <c r="BI157" s="19"/>
      <c r="BJ157" s="19"/>
      <c r="BK157" s="19"/>
      <c r="BL157" s="19"/>
      <c r="BM157" s="19"/>
      <c r="BN157" s="19"/>
      <c r="BO157" s="19"/>
      <c r="BP157" s="19"/>
      <c r="BQ157" s="19"/>
      <c r="BR157" s="19"/>
      <c r="BS157" s="19"/>
      <c r="BT157" s="19"/>
      <c r="BU157" s="19"/>
      <c r="BV157" s="19"/>
      <c r="BW157" s="19"/>
      <c r="BX157" s="19"/>
      <c r="BY157" s="19"/>
      <c r="BZ157" s="19"/>
      <c r="CA157" s="19"/>
      <c r="CB157" s="19"/>
      <c r="CC157" s="19"/>
      <c r="CD157" s="19"/>
      <c r="CE157" s="19"/>
      <c r="CF157" s="19"/>
      <c r="CG157" s="19"/>
      <c r="CH157" s="19"/>
      <c r="CI157" s="19"/>
      <c r="CJ157" s="19"/>
      <c r="CK157" s="19"/>
      <c r="CL157" s="19"/>
      <c r="CM157" s="19"/>
      <c r="CN157" s="19"/>
      <c r="CO157" s="19"/>
      <c r="CP157" s="19"/>
    </row>
    <row r="158" spans="1:94" ht="18" customHeight="1" x14ac:dyDescent="0.25">
      <c r="A158" s="33" t="s">
        <v>21</v>
      </c>
      <c r="B158" s="33"/>
      <c r="C158" s="87">
        <f>SUM(C153:C157)</f>
        <v>580</v>
      </c>
      <c r="D158" s="91">
        <f t="shared" si="7"/>
        <v>6.2022500000000003</v>
      </c>
      <c r="E158" s="93">
        <v>27.271999999999998</v>
      </c>
      <c r="F158" s="93">
        <v>17.13</v>
      </c>
      <c r="G158" s="93">
        <v>74.427000000000007</v>
      </c>
      <c r="H158" s="93">
        <v>565.89400000000001</v>
      </c>
      <c r="I158" s="93">
        <v>0.22600000000000001</v>
      </c>
      <c r="J158" s="93">
        <v>15.55</v>
      </c>
      <c r="K158" s="93">
        <v>55.78</v>
      </c>
      <c r="L158" s="93">
        <v>1.3819999999999999</v>
      </c>
      <c r="M158" s="93">
        <v>376.291</v>
      </c>
      <c r="N158" s="93">
        <v>432.68400000000003</v>
      </c>
      <c r="O158" s="93">
        <v>88.378</v>
      </c>
      <c r="P158" s="93">
        <v>6.8789999999999996</v>
      </c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  <c r="AV158" s="19"/>
      <c r="AW158" s="19"/>
      <c r="AX158" s="19"/>
      <c r="AY158" s="19"/>
      <c r="AZ158" s="19"/>
      <c r="BA158" s="19"/>
      <c r="BB158" s="19"/>
      <c r="BC158" s="19"/>
      <c r="BD158" s="19"/>
      <c r="BE158" s="19"/>
      <c r="BF158" s="19"/>
      <c r="BG158" s="19"/>
      <c r="BH158" s="19"/>
      <c r="BI158" s="19"/>
      <c r="BJ158" s="19"/>
      <c r="BK158" s="19"/>
      <c r="BL158" s="19"/>
      <c r="BM158" s="19"/>
      <c r="BN158" s="19"/>
      <c r="BO158" s="19"/>
      <c r="BP158" s="19"/>
      <c r="BQ158" s="19"/>
      <c r="BR158" s="19"/>
      <c r="BS158" s="19"/>
      <c r="BT158" s="19"/>
      <c r="BU158" s="19"/>
      <c r="BV158" s="19"/>
      <c r="BW158" s="19"/>
      <c r="BX158" s="19"/>
      <c r="BY158" s="19"/>
      <c r="BZ158" s="19"/>
      <c r="CA158" s="19"/>
      <c r="CB158" s="19"/>
      <c r="CC158" s="19"/>
      <c r="CD158" s="19"/>
      <c r="CE158" s="19"/>
      <c r="CF158" s="19"/>
      <c r="CG158" s="19"/>
      <c r="CH158" s="19"/>
      <c r="CI158" s="19"/>
      <c r="CJ158" s="19"/>
      <c r="CK158" s="19"/>
      <c r="CL158" s="19"/>
      <c r="CM158" s="19"/>
      <c r="CN158" s="19"/>
      <c r="CO158" s="19"/>
      <c r="CP158" s="19"/>
    </row>
    <row r="159" spans="1:94" ht="18" customHeight="1" x14ac:dyDescent="0.25">
      <c r="A159" s="222" t="s">
        <v>85</v>
      </c>
      <c r="B159" s="222"/>
      <c r="C159" s="222"/>
      <c r="D159" s="222"/>
      <c r="E159" s="222"/>
      <c r="F159" s="222"/>
      <c r="G159" s="222"/>
      <c r="H159" s="222"/>
      <c r="I159" s="222"/>
      <c r="J159" s="222"/>
      <c r="K159" s="222"/>
      <c r="L159" s="222"/>
      <c r="M159" s="222"/>
      <c r="N159" s="222"/>
      <c r="O159" s="222"/>
      <c r="P159" s="222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  <c r="AV159" s="19"/>
      <c r="AW159" s="19"/>
      <c r="AX159" s="19"/>
      <c r="AY159" s="19"/>
      <c r="AZ159" s="19"/>
      <c r="BA159" s="19"/>
      <c r="BB159" s="19"/>
      <c r="BC159" s="19"/>
      <c r="BD159" s="19"/>
      <c r="BE159" s="19"/>
      <c r="BF159" s="19"/>
      <c r="BG159" s="19"/>
      <c r="BH159" s="19"/>
      <c r="BI159" s="19"/>
      <c r="BJ159" s="19"/>
      <c r="BK159" s="19"/>
      <c r="BL159" s="19"/>
      <c r="BM159" s="19"/>
      <c r="BN159" s="19"/>
      <c r="BO159" s="19"/>
      <c r="BP159" s="19"/>
      <c r="BQ159" s="19"/>
      <c r="BR159" s="19"/>
      <c r="BS159" s="19"/>
      <c r="BT159" s="19"/>
      <c r="BU159" s="19"/>
      <c r="BV159" s="19"/>
      <c r="BW159" s="19"/>
      <c r="BX159" s="19"/>
      <c r="BY159" s="19"/>
      <c r="BZ159" s="19"/>
      <c r="CA159" s="19"/>
      <c r="CB159" s="19"/>
      <c r="CC159" s="19"/>
      <c r="CD159" s="19"/>
      <c r="CE159" s="19"/>
      <c r="CF159" s="19"/>
      <c r="CG159" s="19"/>
      <c r="CH159" s="19"/>
      <c r="CI159" s="19"/>
      <c r="CJ159" s="19"/>
      <c r="CK159" s="19"/>
      <c r="CL159" s="19"/>
      <c r="CM159" s="19"/>
      <c r="CN159" s="19"/>
      <c r="CO159" s="19"/>
      <c r="CP159" s="19"/>
    </row>
    <row r="160" spans="1:94" ht="23.25" customHeight="1" x14ac:dyDescent="0.25">
      <c r="A160" s="44"/>
      <c r="B160" s="41" t="s">
        <v>151</v>
      </c>
      <c r="C160" s="42">
        <v>20</v>
      </c>
      <c r="D160" s="91">
        <f t="shared" si="7"/>
        <v>0.64524999999999999</v>
      </c>
      <c r="E160" s="92">
        <v>1.6459999999999999</v>
      </c>
      <c r="F160" s="92">
        <v>4.4420000000000002</v>
      </c>
      <c r="G160" s="92">
        <v>7.7430000000000003</v>
      </c>
      <c r="H160" s="92">
        <v>78.463999999999999</v>
      </c>
      <c r="I160" s="92">
        <v>3.5999999999999997E-2</v>
      </c>
      <c r="J160" s="92">
        <v>0.86599999999999999</v>
      </c>
      <c r="K160" s="92">
        <v>37.311999999999998</v>
      </c>
      <c r="L160" s="92">
        <v>2.1230000000000002</v>
      </c>
      <c r="M160" s="92">
        <v>24.288</v>
      </c>
      <c r="N160" s="92">
        <v>40.863999999999997</v>
      </c>
      <c r="O160" s="92">
        <v>27.504000000000001</v>
      </c>
      <c r="P160" s="92">
        <v>0.56200000000000006</v>
      </c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  <c r="AV160" s="19"/>
      <c r="AW160" s="19"/>
      <c r="AX160" s="19"/>
      <c r="AY160" s="19"/>
      <c r="AZ160" s="19"/>
      <c r="BA160" s="19"/>
      <c r="BB160" s="19"/>
      <c r="BC160" s="19"/>
      <c r="BD160" s="19"/>
      <c r="BE160" s="19"/>
      <c r="BF160" s="19"/>
      <c r="BG160" s="19"/>
      <c r="BH160" s="19"/>
      <c r="BI160" s="19"/>
      <c r="BJ160" s="19"/>
      <c r="BK160" s="19"/>
      <c r="BL160" s="19"/>
      <c r="BM160" s="19"/>
      <c r="BN160" s="19"/>
      <c r="BO160" s="19"/>
      <c r="BP160" s="19"/>
      <c r="BQ160" s="19"/>
      <c r="BR160" s="19"/>
      <c r="BS160" s="19"/>
      <c r="BT160" s="19"/>
      <c r="BU160" s="19"/>
      <c r="BV160" s="19"/>
      <c r="BW160" s="19"/>
      <c r="BX160" s="19"/>
      <c r="BY160" s="19"/>
      <c r="BZ160" s="19"/>
      <c r="CA160" s="19"/>
      <c r="CB160" s="19"/>
      <c r="CC160" s="19"/>
      <c r="CD160" s="19"/>
      <c r="CE160" s="19"/>
      <c r="CF160" s="19"/>
      <c r="CG160" s="19"/>
      <c r="CH160" s="19"/>
      <c r="CI160" s="19"/>
      <c r="CJ160" s="19"/>
      <c r="CK160" s="19"/>
      <c r="CL160" s="19"/>
      <c r="CM160" s="19"/>
      <c r="CN160" s="19"/>
      <c r="CO160" s="19"/>
      <c r="CP160" s="19"/>
    </row>
    <row r="161" spans="1:94" ht="18" customHeight="1" x14ac:dyDescent="0.25">
      <c r="A161" s="42"/>
      <c r="B161" s="41" t="s">
        <v>79</v>
      </c>
      <c r="C161" s="42">
        <v>90</v>
      </c>
      <c r="D161" s="91">
        <f t="shared" si="7"/>
        <v>0.52500000000000002</v>
      </c>
      <c r="E161" s="92">
        <v>3.24</v>
      </c>
      <c r="F161" s="92">
        <v>0.9</v>
      </c>
      <c r="G161" s="92">
        <v>6.3</v>
      </c>
      <c r="H161" s="92">
        <v>46.8</v>
      </c>
      <c r="I161" s="92">
        <v>2.7E-2</v>
      </c>
      <c r="J161" s="92">
        <v>0.54</v>
      </c>
      <c r="K161" s="92">
        <v>9</v>
      </c>
      <c r="L161" s="92"/>
      <c r="M161" s="92">
        <v>111.6</v>
      </c>
      <c r="N161" s="92">
        <v>85.5</v>
      </c>
      <c r="O161" s="92">
        <v>13.5</v>
      </c>
      <c r="P161" s="92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  <c r="AV161" s="19"/>
      <c r="AW161" s="19"/>
      <c r="AX161" s="19"/>
      <c r="AY161" s="19"/>
      <c r="AZ161" s="19"/>
      <c r="BA161" s="19"/>
      <c r="BB161" s="19"/>
      <c r="BC161" s="19"/>
      <c r="BD161" s="19"/>
      <c r="BE161" s="19"/>
      <c r="BF161" s="19"/>
      <c r="BG161" s="19"/>
      <c r="BH161" s="19"/>
      <c r="BI161" s="19"/>
      <c r="BJ161" s="19"/>
      <c r="BK161" s="19"/>
      <c r="BL161" s="19"/>
      <c r="BM161" s="19"/>
      <c r="BN161" s="19"/>
      <c r="BO161" s="19"/>
      <c r="BP161" s="19"/>
      <c r="BQ161" s="19"/>
      <c r="BR161" s="19"/>
      <c r="BS161" s="19"/>
      <c r="BT161" s="19"/>
      <c r="BU161" s="19"/>
      <c r="BV161" s="19"/>
      <c r="BW161" s="19"/>
      <c r="BX161" s="19"/>
      <c r="BY161" s="19"/>
      <c r="BZ161" s="19"/>
      <c r="CA161" s="19"/>
      <c r="CB161" s="19"/>
      <c r="CC161" s="19"/>
      <c r="CD161" s="19"/>
      <c r="CE161" s="19"/>
      <c r="CF161" s="19"/>
      <c r="CG161" s="19"/>
      <c r="CH161" s="19"/>
      <c r="CI161" s="19"/>
      <c r="CJ161" s="19"/>
      <c r="CK161" s="19"/>
      <c r="CL161" s="19"/>
      <c r="CM161" s="19"/>
      <c r="CN161" s="19"/>
      <c r="CO161" s="19"/>
      <c r="CP161" s="19"/>
    </row>
    <row r="162" spans="1:94" ht="18" customHeight="1" x14ac:dyDescent="0.25">
      <c r="A162" s="42"/>
      <c r="B162" s="41" t="s">
        <v>152</v>
      </c>
      <c r="C162" s="42">
        <v>150</v>
      </c>
      <c r="D162" s="91">
        <f>G162/12</f>
        <v>0.9375</v>
      </c>
      <c r="E162" s="92">
        <v>1.2</v>
      </c>
      <c r="F162" s="92">
        <v>0.3</v>
      </c>
      <c r="G162" s="92">
        <v>11.25</v>
      </c>
      <c r="H162" s="92">
        <v>57</v>
      </c>
      <c r="I162" s="92">
        <v>0.09</v>
      </c>
      <c r="J162" s="92">
        <v>57</v>
      </c>
      <c r="K162" s="92"/>
      <c r="L162" s="92">
        <v>0.3</v>
      </c>
      <c r="M162" s="92">
        <v>52.5</v>
      </c>
      <c r="N162" s="92">
        <v>25.5</v>
      </c>
      <c r="O162" s="92">
        <v>16.5</v>
      </c>
      <c r="P162" s="92">
        <v>0.15</v>
      </c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  <c r="AV162" s="19"/>
      <c r="AW162" s="19"/>
      <c r="AX162" s="19"/>
      <c r="AY162" s="19"/>
      <c r="AZ162" s="19"/>
      <c r="BA162" s="19"/>
      <c r="BB162" s="19"/>
      <c r="BC162" s="19"/>
      <c r="BD162" s="19"/>
      <c r="BE162" s="19"/>
      <c r="BF162" s="19"/>
      <c r="BG162" s="19"/>
      <c r="BH162" s="19"/>
      <c r="BI162" s="19"/>
      <c r="BJ162" s="19"/>
      <c r="BK162" s="19"/>
      <c r="BL162" s="19"/>
      <c r="BM162" s="19"/>
      <c r="BN162" s="19"/>
      <c r="BO162" s="19"/>
      <c r="BP162" s="19"/>
      <c r="BQ162" s="19"/>
      <c r="BR162" s="19"/>
      <c r="BS162" s="19"/>
      <c r="BT162" s="19"/>
      <c r="BU162" s="19"/>
      <c r="BV162" s="19"/>
      <c r="BW162" s="19"/>
      <c r="BX162" s="19"/>
      <c r="BY162" s="19"/>
      <c r="BZ162" s="19"/>
      <c r="CA162" s="19"/>
      <c r="CB162" s="19"/>
      <c r="CC162" s="19"/>
      <c r="CD162" s="19"/>
      <c r="CE162" s="19"/>
      <c r="CF162" s="19"/>
      <c r="CG162" s="19"/>
      <c r="CH162" s="19"/>
      <c r="CI162" s="19"/>
      <c r="CJ162" s="19"/>
      <c r="CK162" s="19"/>
      <c r="CL162" s="19"/>
      <c r="CM162" s="19"/>
      <c r="CN162" s="19"/>
      <c r="CO162" s="19"/>
      <c r="CP162" s="19"/>
    </row>
    <row r="163" spans="1:94" ht="18" customHeight="1" x14ac:dyDescent="0.25">
      <c r="A163" s="33" t="s">
        <v>135</v>
      </c>
      <c r="B163" s="33"/>
      <c r="C163" s="87">
        <f>SUM(C160:C162)</f>
        <v>260</v>
      </c>
      <c r="D163" s="91">
        <f>G163/12</f>
        <v>2.1077499999999998</v>
      </c>
      <c r="E163" s="93">
        <v>6.0860000000000003</v>
      </c>
      <c r="F163" s="93">
        <v>5.6420000000000003</v>
      </c>
      <c r="G163" s="93">
        <v>25.292999999999999</v>
      </c>
      <c r="H163" s="93">
        <v>182.26400000000001</v>
      </c>
      <c r="I163" s="93">
        <v>0.153</v>
      </c>
      <c r="J163" s="93">
        <v>58.405999999999999</v>
      </c>
      <c r="K163" s="93">
        <v>46.311999999999998</v>
      </c>
      <c r="L163" s="93">
        <v>2.423</v>
      </c>
      <c r="M163" s="93">
        <v>188.38800000000001</v>
      </c>
      <c r="N163" s="93">
        <v>151.864</v>
      </c>
      <c r="O163" s="93">
        <v>57.503999999999998</v>
      </c>
      <c r="P163" s="93">
        <v>0.71199999999999997</v>
      </c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  <c r="AV163" s="19"/>
      <c r="AW163" s="19"/>
      <c r="AX163" s="19"/>
      <c r="AY163" s="19"/>
      <c r="AZ163" s="19"/>
      <c r="BA163" s="19"/>
      <c r="BB163" s="19"/>
      <c r="BC163" s="19"/>
      <c r="BD163" s="19"/>
      <c r="BE163" s="19"/>
      <c r="BF163" s="19"/>
      <c r="BG163" s="19"/>
      <c r="BH163" s="19"/>
      <c r="BI163" s="19"/>
      <c r="BJ163" s="19"/>
      <c r="BK163" s="19"/>
      <c r="BL163" s="19"/>
      <c r="BM163" s="19"/>
      <c r="BN163" s="19"/>
      <c r="BO163" s="19"/>
      <c r="BP163" s="19"/>
      <c r="BQ163" s="19"/>
      <c r="BR163" s="19"/>
      <c r="BS163" s="19"/>
      <c r="BT163" s="19"/>
      <c r="BU163" s="19"/>
      <c r="BV163" s="19"/>
      <c r="BW163" s="19"/>
      <c r="BX163" s="19"/>
      <c r="BY163" s="19"/>
      <c r="BZ163" s="19"/>
      <c r="CA163" s="19"/>
      <c r="CB163" s="19"/>
      <c r="CC163" s="19"/>
      <c r="CD163" s="19"/>
      <c r="CE163" s="19"/>
      <c r="CF163" s="19"/>
      <c r="CG163" s="19"/>
      <c r="CH163" s="19"/>
      <c r="CI163" s="19"/>
      <c r="CJ163" s="19"/>
      <c r="CK163" s="19"/>
      <c r="CL163" s="19"/>
      <c r="CM163" s="19"/>
      <c r="CN163" s="19"/>
      <c r="CO163" s="19"/>
      <c r="CP163" s="19"/>
    </row>
    <row r="164" spans="1:94" ht="18" customHeight="1" x14ac:dyDescent="0.25">
      <c r="A164" s="222" t="s">
        <v>7</v>
      </c>
      <c r="B164" s="222"/>
      <c r="C164" s="222"/>
      <c r="D164" s="222"/>
      <c r="E164" s="222"/>
      <c r="F164" s="222"/>
      <c r="G164" s="222"/>
      <c r="H164" s="222"/>
      <c r="I164" s="222"/>
      <c r="J164" s="222"/>
      <c r="K164" s="222"/>
      <c r="L164" s="222"/>
      <c r="M164" s="222"/>
      <c r="N164" s="222"/>
      <c r="O164" s="222"/>
      <c r="P164" s="222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  <c r="AV164" s="19"/>
      <c r="AW164" s="19"/>
      <c r="AX164" s="19"/>
      <c r="AY164" s="19"/>
      <c r="AZ164" s="19"/>
      <c r="BA164" s="19"/>
      <c r="BB164" s="19"/>
      <c r="BC164" s="19"/>
      <c r="BD164" s="19"/>
      <c r="BE164" s="19"/>
      <c r="BF164" s="19"/>
      <c r="BG164" s="19"/>
      <c r="BH164" s="19"/>
      <c r="BI164" s="19"/>
      <c r="BJ164" s="19"/>
      <c r="BK164" s="19"/>
      <c r="BL164" s="19"/>
      <c r="BM164" s="19"/>
      <c r="BN164" s="19"/>
      <c r="BO164" s="19"/>
      <c r="BP164" s="19"/>
      <c r="BQ164" s="19"/>
      <c r="BR164" s="19"/>
      <c r="BS164" s="19"/>
      <c r="BT164" s="19"/>
      <c r="BU164" s="19"/>
      <c r="BV164" s="19"/>
      <c r="BW164" s="19"/>
      <c r="BX164" s="19"/>
      <c r="BY164" s="19"/>
      <c r="BZ164" s="19"/>
      <c r="CA164" s="19"/>
      <c r="CB164" s="19"/>
      <c r="CC164" s="19"/>
      <c r="CD164" s="19"/>
      <c r="CE164" s="19"/>
      <c r="CF164" s="19"/>
      <c r="CG164" s="19"/>
      <c r="CH164" s="19"/>
      <c r="CI164" s="19"/>
      <c r="CJ164" s="19"/>
      <c r="CK164" s="19"/>
      <c r="CL164" s="19"/>
      <c r="CM164" s="19"/>
      <c r="CN164" s="19"/>
      <c r="CO164" s="19"/>
      <c r="CP164" s="19"/>
    </row>
    <row r="165" spans="1:94" ht="18" customHeight="1" x14ac:dyDescent="0.25">
      <c r="A165" s="43">
        <v>52</v>
      </c>
      <c r="B165" s="41" t="s">
        <v>185</v>
      </c>
      <c r="C165" s="42">
        <v>60</v>
      </c>
      <c r="D165" s="91">
        <f t="shared" si="7"/>
        <v>0.41799999999999998</v>
      </c>
      <c r="E165" s="92">
        <v>0.85499999999999998</v>
      </c>
      <c r="F165" s="92">
        <v>4.0529999999999999</v>
      </c>
      <c r="G165" s="92">
        <v>5.016</v>
      </c>
      <c r="H165" s="92">
        <v>59.904000000000003</v>
      </c>
      <c r="I165" s="92">
        <v>1.0999999999999999E-2</v>
      </c>
      <c r="J165" s="92">
        <v>5.7</v>
      </c>
      <c r="K165" s="92"/>
      <c r="L165" s="92">
        <v>1.8169999999999999</v>
      </c>
      <c r="M165" s="92">
        <v>21.09</v>
      </c>
      <c r="N165" s="92">
        <v>24.59</v>
      </c>
      <c r="O165" s="92">
        <v>12.54</v>
      </c>
      <c r="P165" s="92">
        <v>0.79800000000000004</v>
      </c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  <c r="AV165" s="19"/>
      <c r="AW165" s="19"/>
      <c r="AX165" s="19"/>
      <c r="AY165" s="19"/>
      <c r="AZ165" s="19"/>
      <c r="BA165" s="19"/>
      <c r="BB165" s="19"/>
      <c r="BC165" s="19"/>
      <c r="BD165" s="19"/>
      <c r="BE165" s="19"/>
      <c r="BF165" s="19"/>
      <c r="BG165" s="19"/>
      <c r="BH165" s="19"/>
      <c r="BI165" s="19"/>
      <c r="BJ165" s="19"/>
      <c r="BK165" s="19"/>
      <c r="BL165" s="19"/>
      <c r="BM165" s="19"/>
      <c r="BN165" s="19"/>
      <c r="BO165" s="19"/>
      <c r="BP165" s="19"/>
      <c r="BQ165" s="19"/>
      <c r="BR165" s="19"/>
      <c r="BS165" s="19"/>
      <c r="BT165" s="19"/>
      <c r="BU165" s="19"/>
      <c r="BV165" s="19"/>
      <c r="BW165" s="19"/>
      <c r="BX165" s="19"/>
      <c r="BY165" s="19"/>
      <c r="BZ165" s="19"/>
      <c r="CA165" s="19"/>
      <c r="CB165" s="19"/>
      <c r="CC165" s="19"/>
      <c r="CD165" s="19"/>
      <c r="CE165" s="19"/>
      <c r="CF165" s="19"/>
      <c r="CG165" s="19"/>
      <c r="CH165" s="19"/>
      <c r="CI165" s="19"/>
      <c r="CJ165" s="19"/>
      <c r="CK165" s="19"/>
      <c r="CL165" s="19"/>
      <c r="CM165" s="19"/>
      <c r="CN165" s="19"/>
      <c r="CO165" s="19"/>
      <c r="CP165" s="19"/>
    </row>
    <row r="166" spans="1:94" ht="22.5" customHeight="1" x14ac:dyDescent="0.25">
      <c r="A166" s="40">
        <v>99</v>
      </c>
      <c r="B166" s="41" t="s">
        <v>213</v>
      </c>
      <c r="C166" s="42">
        <v>220</v>
      </c>
      <c r="D166" s="91">
        <v>0.87466666666666659</v>
      </c>
      <c r="E166" s="92">
        <v>2.726</v>
      </c>
      <c r="F166" s="92">
        <v>5.2569999999999997</v>
      </c>
      <c r="G166" s="92">
        <v>10.496</v>
      </c>
      <c r="H166" s="92">
        <v>100.77300000000001</v>
      </c>
      <c r="I166" s="92">
        <v>8.3000000000000004E-2</v>
      </c>
      <c r="J166" s="92">
        <v>19.272000000000002</v>
      </c>
      <c r="K166" s="92">
        <v>226.3</v>
      </c>
      <c r="L166" s="92">
        <v>1.9390000000000001</v>
      </c>
      <c r="M166" s="92">
        <v>39.876999999999995</v>
      </c>
      <c r="N166" s="92">
        <v>60.878</v>
      </c>
      <c r="O166" s="92">
        <v>21.677</v>
      </c>
      <c r="P166" s="92">
        <v>0.84299999999999997</v>
      </c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  <c r="AV166" s="19"/>
      <c r="AW166" s="19"/>
      <c r="AX166" s="19"/>
      <c r="AY166" s="19"/>
      <c r="AZ166" s="19"/>
      <c r="BA166" s="19"/>
      <c r="BB166" s="19"/>
      <c r="BC166" s="19"/>
      <c r="BD166" s="19"/>
      <c r="BE166" s="19"/>
      <c r="BF166" s="19"/>
      <c r="BG166" s="19"/>
      <c r="BH166" s="19"/>
      <c r="BI166" s="19"/>
      <c r="BJ166" s="19"/>
      <c r="BK166" s="19"/>
      <c r="BL166" s="19"/>
      <c r="BM166" s="19"/>
      <c r="BN166" s="19"/>
      <c r="BO166" s="19"/>
      <c r="BP166" s="19"/>
      <c r="BQ166" s="19"/>
      <c r="BR166" s="19"/>
      <c r="BS166" s="19"/>
      <c r="BT166" s="19"/>
      <c r="BU166" s="19"/>
      <c r="BV166" s="19"/>
      <c r="BW166" s="19"/>
      <c r="BX166" s="19"/>
      <c r="BY166" s="19"/>
      <c r="BZ166" s="19"/>
      <c r="CA166" s="19"/>
      <c r="CB166" s="19"/>
      <c r="CC166" s="19"/>
      <c r="CD166" s="19"/>
      <c r="CE166" s="19"/>
      <c r="CF166" s="19"/>
      <c r="CG166" s="19"/>
      <c r="CH166" s="19"/>
      <c r="CI166" s="19"/>
      <c r="CJ166" s="19"/>
      <c r="CK166" s="19"/>
      <c r="CL166" s="19"/>
      <c r="CM166" s="19"/>
      <c r="CN166" s="19"/>
      <c r="CO166" s="19"/>
      <c r="CP166" s="19"/>
    </row>
    <row r="167" spans="1:94" ht="26.25" customHeight="1" x14ac:dyDescent="0.25">
      <c r="A167" s="50">
        <v>245</v>
      </c>
      <c r="B167" s="41" t="s">
        <v>186</v>
      </c>
      <c r="C167" s="42">
        <v>90</v>
      </c>
      <c r="D167" s="91">
        <f t="shared" si="7"/>
        <v>0.32591666666666669</v>
      </c>
      <c r="E167" s="92">
        <v>15.615</v>
      </c>
      <c r="F167" s="92">
        <v>8.6489999999999991</v>
      </c>
      <c r="G167" s="92">
        <v>3.911</v>
      </c>
      <c r="H167" s="92">
        <v>156.38999999999999</v>
      </c>
      <c r="I167" s="92">
        <v>5.5E-2</v>
      </c>
      <c r="J167" s="92">
        <v>0.81</v>
      </c>
      <c r="K167" s="92">
        <v>227.8</v>
      </c>
      <c r="L167" s="92">
        <v>0.376</v>
      </c>
      <c r="M167" s="92">
        <v>24.64</v>
      </c>
      <c r="N167" s="92">
        <v>152.63999999999999</v>
      </c>
      <c r="O167" s="92">
        <v>21.94</v>
      </c>
      <c r="P167" s="92">
        <v>2.105</v>
      </c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  <c r="AV167" s="19"/>
      <c r="AW167" s="19"/>
      <c r="AX167" s="19"/>
      <c r="AY167" s="19"/>
      <c r="AZ167" s="19"/>
      <c r="BA167" s="19"/>
      <c r="BB167" s="19"/>
      <c r="BC167" s="19"/>
      <c r="BD167" s="19"/>
      <c r="BE167" s="19"/>
      <c r="BF167" s="19"/>
      <c r="BG167" s="19"/>
      <c r="BH167" s="19"/>
      <c r="BI167" s="19"/>
      <c r="BJ167" s="19"/>
      <c r="BK167" s="19"/>
      <c r="BL167" s="19"/>
      <c r="BM167" s="19"/>
      <c r="BN167" s="19"/>
      <c r="BO167" s="19"/>
      <c r="BP167" s="19"/>
      <c r="BQ167" s="19"/>
      <c r="BR167" s="19"/>
      <c r="BS167" s="19"/>
      <c r="BT167" s="19"/>
      <c r="BU167" s="19"/>
      <c r="BV167" s="19"/>
      <c r="BW167" s="19"/>
      <c r="BX167" s="19"/>
      <c r="BY167" s="19"/>
      <c r="BZ167" s="19"/>
      <c r="CA167" s="19"/>
      <c r="CB167" s="19"/>
      <c r="CC167" s="19"/>
      <c r="CD167" s="19"/>
      <c r="CE167" s="19"/>
      <c r="CF167" s="19"/>
      <c r="CG167" s="19"/>
      <c r="CH167" s="19"/>
      <c r="CI167" s="19"/>
      <c r="CJ167" s="19"/>
      <c r="CK167" s="19"/>
      <c r="CL167" s="19"/>
      <c r="CM167" s="19"/>
      <c r="CN167" s="19"/>
      <c r="CO167" s="19"/>
      <c r="CP167" s="19"/>
    </row>
    <row r="168" spans="1:94" ht="18" customHeight="1" x14ac:dyDescent="0.25">
      <c r="A168" s="40">
        <v>171</v>
      </c>
      <c r="B168" s="41" t="s">
        <v>45</v>
      </c>
      <c r="C168" s="42">
        <v>150</v>
      </c>
      <c r="D168" s="91">
        <f t="shared" si="7"/>
        <v>3.6206666666666667</v>
      </c>
      <c r="E168" s="92">
        <v>9.6080000000000005</v>
      </c>
      <c r="F168" s="92">
        <v>5.4080000000000004</v>
      </c>
      <c r="G168" s="92">
        <v>43.448</v>
      </c>
      <c r="H168" s="92">
        <v>260.51600000000002</v>
      </c>
      <c r="I168" s="92">
        <v>0.32700000000000001</v>
      </c>
      <c r="J168" s="92"/>
      <c r="K168" s="92">
        <v>16</v>
      </c>
      <c r="L168" s="92">
        <v>0.64800000000000002</v>
      </c>
      <c r="M168" s="92">
        <v>17.245999999999999</v>
      </c>
      <c r="N168" s="92">
        <v>227.90100000000001</v>
      </c>
      <c r="O168" s="92">
        <v>152.065</v>
      </c>
      <c r="P168" s="92">
        <v>5.109</v>
      </c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  <c r="AV168" s="19"/>
      <c r="AW168" s="19"/>
      <c r="AX168" s="19"/>
      <c r="AY168" s="19"/>
      <c r="AZ168" s="19"/>
      <c r="BA168" s="19"/>
      <c r="BB168" s="19"/>
      <c r="BC168" s="19"/>
      <c r="BD168" s="19"/>
      <c r="BE168" s="19"/>
      <c r="BF168" s="19"/>
      <c r="BG168" s="19"/>
      <c r="BH168" s="19"/>
      <c r="BI168" s="19"/>
      <c r="BJ168" s="19"/>
      <c r="BK168" s="19"/>
      <c r="BL168" s="19"/>
      <c r="BM168" s="19"/>
      <c r="BN168" s="19"/>
      <c r="BO168" s="19"/>
      <c r="BP168" s="19"/>
      <c r="BQ168" s="19"/>
      <c r="BR168" s="19"/>
      <c r="BS168" s="19"/>
      <c r="BT168" s="19"/>
      <c r="BU168" s="19"/>
      <c r="BV168" s="19"/>
      <c r="BW168" s="19"/>
      <c r="BX168" s="19"/>
      <c r="BY168" s="19"/>
      <c r="BZ168" s="19"/>
      <c r="CA168" s="19"/>
      <c r="CB168" s="19"/>
      <c r="CC168" s="19"/>
      <c r="CD168" s="19"/>
      <c r="CE168" s="19"/>
      <c r="CF168" s="19"/>
      <c r="CG168" s="19"/>
      <c r="CH168" s="19"/>
      <c r="CI168" s="19"/>
      <c r="CJ168" s="19"/>
      <c r="CK168" s="19"/>
      <c r="CL168" s="19"/>
      <c r="CM168" s="19"/>
      <c r="CN168" s="19"/>
      <c r="CO168" s="19"/>
      <c r="CP168" s="19"/>
    </row>
    <row r="169" spans="1:94" ht="18" customHeight="1" x14ac:dyDescent="0.25">
      <c r="A169" s="30">
        <v>342</v>
      </c>
      <c r="B169" s="41" t="s">
        <v>131</v>
      </c>
      <c r="C169" s="42">
        <v>180</v>
      </c>
      <c r="D169" s="91">
        <f t="shared" si="7"/>
        <v>0.29441666666666666</v>
      </c>
      <c r="E169" s="92">
        <v>0.14399999999999999</v>
      </c>
      <c r="F169" s="92">
        <v>0.14399999999999999</v>
      </c>
      <c r="G169" s="92">
        <v>3.5329999999999999</v>
      </c>
      <c r="H169" s="92">
        <v>16.920000000000002</v>
      </c>
      <c r="I169" s="92">
        <v>1.0999999999999999E-2</v>
      </c>
      <c r="J169" s="92">
        <v>3.6</v>
      </c>
      <c r="K169" s="92">
        <v>1.8</v>
      </c>
      <c r="L169" s="92">
        <v>7.1999999999999995E-2</v>
      </c>
      <c r="M169" s="92">
        <v>5.76</v>
      </c>
      <c r="N169" s="92">
        <v>3.96</v>
      </c>
      <c r="O169" s="92">
        <v>3.24</v>
      </c>
      <c r="P169" s="92">
        <v>0.79200000000000004</v>
      </c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  <c r="AV169" s="19"/>
      <c r="AW169" s="19"/>
      <c r="AX169" s="19"/>
      <c r="AY169" s="19"/>
      <c r="AZ169" s="19"/>
      <c r="BA169" s="19"/>
      <c r="BB169" s="19"/>
      <c r="BC169" s="19"/>
      <c r="BD169" s="19"/>
      <c r="BE169" s="19"/>
      <c r="BF169" s="19"/>
      <c r="BG169" s="19"/>
      <c r="BH169" s="19"/>
      <c r="BI169" s="19"/>
      <c r="BJ169" s="19"/>
      <c r="BK169" s="19"/>
      <c r="BL169" s="19"/>
      <c r="BM169" s="19"/>
      <c r="BN169" s="19"/>
      <c r="BO169" s="19"/>
      <c r="BP169" s="19"/>
      <c r="BQ169" s="19"/>
      <c r="BR169" s="19"/>
      <c r="BS169" s="19"/>
      <c r="BT169" s="19"/>
      <c r="BU169" s="19"/>
      <c r="BV169" s="19"/>
      <c r="BW169" s="19"/>
      <c r="BX169" s="19"/>
      <c r="BY169" s="19"/>
      <c r="BZ169" s="19"/>
      <c r="CA169" s="19"/>
      <c r="CB169" s="19"/>
      <c r="CC169" s="19"/>
      <c r="CD169" s="19"/>
      <c r="CE169" s="19"/>
      <c r="CF169" s="19"/>
      <c r="CG169" s="19"/>
      <c r="CH169" s="19"/>
      <c r="CI169" s="19"/>
      <c r="CJ169" s="19"/>
      <c r="CK169" s="19"/>
      <c r="CL169" s="19"/>
      <c r="CM169" s="19"/>
      <c r="CN169" s="19"/>
      <c r="CO169" s="19"/>
      <c r="CP169" s="19"/>
    </row>
    <row r="170" spans="1:94" ht="18" customHeight="1" x14ac:dyDescent="0.25">
      <c r="A170" s="44"/>
      <c r="B170" s="41" t="s">
        <v>18</v>
      </c>
      <c r="C170" s="42">
        <v>30</v>
      </c>
      <c r="D170" s="91">
        <f t="shared" si="7"/>
        <v>0.85499999999999998</v>
      </c>
      <c r="E170" s="92">
        <v>1.98</v>
      </c>
      <c r="F170" s="92">
        <v>0.36</v>
      </c>
      <c r="G170" s="92">
        <v>10.26</v>
      </c>
      <c r="H170" s="92">
        <v>52.2</v>
      </c>
      <c r="I170" s="92">
        <v>0.06</v>
      </c>
      <c r="J170" s="92"/>
      <c r="K170" s="92">
        <v>1.8</v>
      </c>
      <c r="L170" s="92">
        <v>0.66</v>
      </c>
      <c r="M170" s="92">
        <v>10.5</v>
      </c>
      <c r="N170" s="92">
        <v>47.4</v>
      </c>
      <c r="O170" s="92">
        <v>14.1</v>
      </c>
      <c r="P170" s="92">
        <v>1.17</v>
      </c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19"/>
      <c r="BJ170" s="19"/>
      <c r="BK170" s="19"/>
      <c r="BL170" s="19"/>
      <c r="BM170" s="19"/>
      <c r="BN170" s="19"/>
      <c r="BO170" s="19"/>
      <c r="BP170" s="19"/>
      <c r="BQ170" s="19"/>
      <c r="BR170" s="19"/>
      <c r="BS170" s="19"/>
      <c r="BT170" s="19"/>
      <c r="BU170" s="19"/>
      <c r="BV170" s="19"/>
      <c r="BW170" s="19"/>
      <c r="BX170" s="19"/>
      <c r="BY170" s="19"/>
      <c r="BZ170" s="19"/>
      <c r="CA170" s="19"/>
      <c r="CB170" s="19"/>
      <c r="CC170" s="19"/>
      <c r="CD170" s="19"/>
      <c r="CE170" s="19"/>
      <c r="CF170" s="19"/>
      <c r="CG170" s="19"/>
      <c r="CH170" s="19"/>
      <c r="CI170" s="19"/>
      <c r="CJ170" s="19"/>
      <c r="CK170" s="19"/>
      <c r="CL170" s="19"/>
      <c r="CM170" s="19"/>
      <c r="CN170" s="19"/>
      <c r="CO170" s="19"/>
      <c r="CP170" s="19"/>
    </row>
    <row r="171" spans="1:94" ht="18" customHeight="1" x14ac:dyDescent="0.25">
      <c r="A171" s="33" t="s">
        <v>20</v>
      </c>
      <c r="B171" s="33"/>
      <c r="C171" s="87">
        <f>SUM(C165:C170)</f>
        <v>730</v>
      </c>
      <c r="D171" s="91">
        <f t="shared" si="7"/>
        <v>6.3886666666666665</v>
      </c>
      <c r="E171" s="93">
        <v>30.928000000000001</v>
      </c>
      <c r="F171" s="93">
        <v>23.870999999999999</v>
      </c>
      <c r="G171" s="93">
        <v>76.664000000000001</v>
      </c>
      <c r="H171" s="93">
        <v>646.70299999999997</v>
      </c>
      <c r="I171" s="93">
        <v>0.54700000000000004</v>
      </c>
      <c r="J171" s="93">
        <v>29.382000000000001</v>
      </c>
      <c r="K171" s="93">
        <v>473.7</v>
      </c>
      <c r="L171" s="93">
        <v>5.5119999999999996</v>
      </c>
      <c r="M171" s="93">
        <v>119.113</v>
      </c>
      <c r="N171" s="93">
        <v>517.37</v>
      </c>
      <c r="O171" s="93">
        <v>225.56200000000001</v>
      </c>
      <c r="P171" s="93">
        <v>10.817</v>
      </c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19"/>
      <c r="BJ171" s="19"/>
      <c r="BK171" s="19"/>
      <c r="BL171" s="19"/>
      <c r="BM171" s="19"/>
      <c r="BN171" s="19"/>
      <c r="BO171" s="19"/>
      <c r="BP171" s="19"/>
      <c r="BQ171" s="19"/>
      <c r="BR171" s="19"/>
      <c r="BS171" s="19"/>
      <c r="BT171" s="19"/>
      <c r="BU171" s="19"/>
      <c r="BV171" s="19"/>
      <c r="BW171" s="19"/>
      <c r="BX171" s="19"/>
      <c r="BY171" s="19"/>
      <c r="BZ171" s="19"/>
      <c r="CA171" s="19"/>
      <c r="CB171" s="19"/>
      <c r="CC171" s="19"/>
      <c r="CD171" s="19"/>
      <c r="CE171" s="19"/>
      <c r="CF171" s="19"/>
      <c r="CG171" s="19"/>
      <c r="CH171" s="19"/>
      <c r="CI171" s="19"/>
      <c r="CJ171" s="19"/>
      <c r="CK171" s="19"/>
      <c r="CL171" s="19"/>
      <c r="CM171" s="19"/>
      <c r="CN171" s="19"/>
      <c r="CO171" s="19"/>
      <c r="CP171" s="19"/>
    </row>
    <row r="172" spans="1:94" ht="18" customHeight="1" x14ac:dyDescent="0.25">
      <c r="A172" s="222" t="s">
        <v>70</v>
      </c>
      <c r="B172" s="222"/>
      <c r="C172" s="222"/>
      <c r="D172" s="222"/>
      <c r="E172" s="222"/>
      <c r="F172" s="222"/>
      <c r="G172" s="222"/>
      <c r="H172" s="222"/>
      <c r="I172" s="222"/>
      <c r="J172" s="222"/>
      <c r="K172" s="222"/>
      <c r="L172" s="222"/>
      <c r="M172" s="222"/>
      <c r="N172" s="222"/>
      <c r="O172" s="222"/>
      <c r="P172" s="222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19"/>
      <c r="BJ172" s="19"/>
      <c r="BK172" s="19"/>
      <c r="BL172" s="19"/>
      <c r="BM172" s="19"/>
      <c r="BN172" s="19"/>
      <c r="BO172" s="19"/>
      <c r="BP172" s="19"/>
      <c r="BQ172" s="19"/>
      <c r="BR172" s="19"/>
      <c r="BS172" s="19"/>
      <c r="BT172" s="19"/>
      <c r="BU172" s="19"/>
      <c r="BV172" s="19"/>
      <c r="BW172" s="19"/>
      <c r="BX172" s="19"/>
      <c r="BY172" s="19"/>
      <c r="BZ172" s="19"/>
      <c r="CA172" s="19"/>
      <c r="CB172" s="19"/>
      <c r="CC172" s="19"/>
      <c r="CD172" s="19"/>
      <c r="CE172" s="19"/>
      <c r="CF172" s="19"/>
      <c r="CG172" s="19"/>
      <c r="CH172" s="19"/>
      <c r="CI172" s="19"/>
      <c r="CJ172" s="19"/>
      <c r="CK172" s="19"/>
      <c r="CL172" s="19"/>
      <c r="CM172" s="19"/>
      <c r="CN172" s="19"/>
      <c r="CO172" s="19"/>
      <c r="CP172" s="19"/>
    </row>
    <row r="173" spans="1:94" ht="18" customHeight="1" x14ac:dyDescent="0.25">
      <c r="A173" s="44"/>
      <c r="B173" s="41" t="s">
        <v>159</v>
      </c>
      <c r="C173" s="42">
        <v>20</v>
      </c>
      <c r="D173" s="91">
        <f t="shared" si="7"/>
        <v>0.64524999999999999</v>
      </c>
      <c r="E173" s="92">
        <v>1.6459999999999999</v>
      </c>
      <c r="F173" s="92">
        <v>4.4420000000000002</v>
      </c>
      <c r="G173" s="92">
        <v>7.7430000000000003</v>
      </c>
      <c r="H173" s="92">
        <v>78.463999999999999</v>
      </c>
      <c r="I173" s="92">
        <v>3.5999999999999997E-2</v>
      </c>
      <c r="J173" s="92">
        <v>0.86599999999999999</v>
      </c>
      <c r="K173" s="92">
        <v>37.311999999999998</v>
      </c>
      <c r="L173" s="92">
        <v>2.1230000000000002</v>
      </c>
      <c r="M173" s="92">
        <v>24.288</v>
      </c>
      <c r="N173" s="92">
        <v>40.863999999999997</v>
      </c>
      <c r="O173" s="92">
        <v>27.504000000000001</v>
      </c>
      <c r="P173" s="92">
        <v>0.56200000000000006</v>
      </c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  <c r="AV173" s="19"/>
      <c r="AW173" s="19"/>
      <c r="AX173" s="19"/>
      <c r="AY173" s="19"/>
      <c r="AZ173" s="19"/>
      <c r="BA173" s="19"/>
      <c r="BB173" s="19"/>
      <c r="BC173" s="19"/>
      <c r="BD173" s="19"/>
      <c r="BE173" s="19"/>
      <c r="BF173" s="19"/>
      <c r="BG173" s="19"/>
      <c r="BH173" s="19"/>
      <c r="BI173" s="19"/>
      <c r="BJ173" s="19"/>
      <c r="BK173" s="19"/>
      <c r="BL173" s="19"/>
      <c r="BM173" s="19"/>
      <c r="BN173" s="19"/>
      <c r="BO173" s="19"/>
      <c r="BP173" s="19"/>
      <c r="BQ173" s="19"/>
      <c r="BR173" s="19"/>
      <c r="BS173" s="19"/>
      <c r="BT173" s="19"/>
      <c r="BU173" s="19"/>
      <c r="BV173" s="19"/>
      <c r="BW173" s="19"/>
      <c r="BX173" s="19"/>
      <c r="BY173" s="19"/>
      <c r="BZ173" s="19"/>
      <c r="CA173" s="19"/>
      <c r="CB173" s="19"/>
      <c r="CC173" s="19"/>
      <c r="CD173" s="19"/>
      <c r="CE173" s="19"/>
      <c r="CF173" s="19"/>
      <c r="CG173" s="19"/>
      <c r="CH173" s="19"/>
      <c r="CI173" s="19"/>
      <c r="CJ173" s="19"/>
      <c r="CK173" s="19"/>
      <c r="CL173" s="19"/>
      <c r="CM173" s="19"/>
      <c r="CN173" s="19"/>
      <c r="CO173" s="19"/>
      <c r="CP173" s="19"/>
    </row>
    <row r="174" spans="1:94" ht="14.25" customHeight="1" x14ac:dyDescent="0.25">
      <c r="A174" s="42"/>
      <c r="B174" s="41" t="s">
        <v>162</v>
      </c>
      <c r="C174" s="42">
        <v>90</v>
      </c>
      <c r="D174" s="91">
        <f t="shared" si="7"/>
        <v>0.52500000000000002</v>
      </c>
      <c r="E174" s="92">
        <v>3.24</v>
      </c>
      <c r="F174" s="92">
        <v>0.9</v>
      </c>
      <c r="G174" s="92">
        <v>6.3</v>
      </c>
      <c r="H174" s="92">
        <v>46.8</v>
      </c>
      <c r="I174" s="92">
        <v>2.7E-2</v>
      </c>
      <c r="J174" s="92">
        <v>0.54</v>
      </c>
      <c r="K174" s="92">
        <v>9</v>
      </c>
      <c r="L174" s="92"/>
      <c r="M174" s="92">
        <v>111.6</v>
      </c>
      <c r="N174" s="92">
        <v>85.5</v>
      </c>
      <c r="O174" s="92">
        <v>13.5</v>
      </c>
      <c r="P174" s="92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  <c r="AV174" s="19"/>
      <c r="AW174" s="19"/>
      <c r="AX174" s="19"/>
      <c r="AY174" s="19"/>
      <c r="AZ174" s="19"/>
      <c r="BA174" s="19"/>
      <c r="BB174" s="19"/>
      <c r="BC174" s="19"/>
      <c r="BD174" s="19"/>
      <c r="BE174" s="19"/>
      <c r="BF174" s="19"/>
      <c r="BG174" s="19"/>
      <c r="BH174" s="19"/>
      <c r="BI174" s="19"/>
      <c r="BJ174" s="19"/>
      <c r="BK174" s="19"/>
      <c r="BL174" s="19"/>
      <c r="BM174" s="19"/>
      <c r="BN174" s="19"/>
      <c r="BO174" s="19"/>
      <c r="BP174" s="19"/>
      <c r="BQ174" s="19"/>
      <c r="BR174" s="19"/>
      <c r="BS174" s="19"/>
      <c r="BT174" s="19"/>
      <c r="BU174" s="19"/>
      <c r="BV174" s="19"/>
      <c r="BW174" s="19"/>
      <c r="BX174" s="19"/>
      <c r="BY174" s="19"/>
      <c r="BZ174" s="19"/>
      <c r="CA174" s="19"/>
      <c r="CB174" s="19"/>
      <c r="CC174" s="19"/>
      <c r="CD174" s="19"/>
      <c r="CE174" s="19"/>
      <c r="CF174" s="19"/>
      <c r="CG174" s="19"/>
      <c r="CH174" s="19"/>
      <c r="CI174" s="19"/>
      <c r="CJ174" s="19"/>
      <c r="CK174" s="19"/>
      <c r="CL174" s="19"/>
      <c r="CM174" s="19"/>
      <c r="CN174" s="19"/>
      <c r="CO174" s="19"/>
      <c r="CP174" s="19"/>
    </row>
    <row r="175" spans="1:94" ht="18" customHeight="1" x14ac:dyDescent="0.25">
      <c r="A175" s="42"/>
      <c r="B175" s="41" t="s">
        <v>152</v>
      </c>
      <c r="C175" s="42">
        <v>150</v>
      </c>
      <c r="D175" s="91">
        <f t="shared" si="7"/>
        <v>0.9375</v>
      </c>
      <c r="E175" s="92">
        <v>1.2</v>
      </c>
      <c r="F175" s="92">
        <v>0.3</v>
      </c>
      <c r="G175" s="92">
        <v>11.25</v>
      </c>
      <c r="H175" s="92">
        <v>57</v>
      </c>
      <c r="I175" s="92">
        <v>0.09</v>
      </c>
      <c r="J175" s="92">
        <v>57</v>
      </c>
      <c r="K175" s="92"/>
      <c r="L175" s="92">
        <v>0.3</v>
      </c>
      <c r="M175" s="92">
        <v>52.5</v>
      </c>
      <c r="N175" s="92">
        <v>25.5</v>
      </c>
      <c r="O175" s="92">
        <v>16.5</v>
      </c>
      <c r="P175" s="92">
        <v>0.15</v>
      </c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  <c r="AV175" s="19"/>
      <c r="AW175" s="19"/>
      <c r="AX175" s="19"/>
      <c r="AY175" s="19"/>
      <c r="AZ175" s="19"/>
      <c r="BA175" s="19"/>
      <c r="BB175" s="19"/>
      <c r="BC175" s="19"/>
      <c r="BD175" s="19"/>
      <c r="BE175" s="19"/>
      <c r="BF175" s="19"/>
      <c r="BG175" s="19"/>
      <c r="BH175" s="19"/>
      <c r="BI175" s="19"/>
      <c r="BJ175" s="19"/>
      <c r="BK175" s="19"/>
      <c r="BL175" s="19"/>
      <c r="BM175" s="19"/>
      <c r="BN175" s="19"/>
      <c r="BO175" s="19"/>
      <c r="BP175" s="19"/>
      <c r="BQ175" s="19"/>
      <c r="BR175" s="19"/>
      <c r="BS175" s="19"/>
      <c r="BT175" s="19"/>
      <c r="BU175" s="19"/>
      <c r="BV175" s="19"/>
      <c r="BW175" s="19"/>
      <c r="BX175" s="19"/>
      <c r="BY175" s="19"/>
      <c r="BZ175" s="19"/>
      <c r="CA175" s="19"/>
      <c r="CB175" s="19"/>
      <c r="CC175" s="19"/>
      <c r="CD175" s="19"/>
      <c r="CE175" s="19"/>
      <c r="CF175" s="19"/>
      <c r="CG175" s="19"/>
      <c r="CH175" s="19"/>
      <c r="CI175" s="19"/>
      <c r="CJ175" s="19"/>
      <c r="CK175" s="19"/>
      <c r="CL175" s="19"/>
      <c r="CM175" s="19"/>
      <c r="CN175" s="19"/>
      <c r="CO175" s="19"/>
      <c r="CP175" s="19"/>
    </row>
    <row r="176" spans="1:94" ht="18" customHeight="1" x14ac:dyDescent="0.25">
      <c r="A176" s="33" t="s">
        <v>71</v>
      </c>
      <c r="B176" s="33"/>
      <c r="C176" s="87">
        <f>SUM(C173:C175)</f>
        <v>260</v>
      </c>
      <c r="D176" s="91">
        <f t="shared" si="7"/>
        <v>2.1077499999999998</v>
      </c>
      <c r="E176" s="93">
        <v>6.0860000000000003</v>
      </c>
      <c r="F176" s="93">
        <v>5.6420000000000003</v>
      </c>
      <c r="G176" s="93">
        <v>25.292999999999999</v>
      </c>
      <c r="H176" s="93">
        <v>182.26400000000001</v>
      </c>
      <c r="I176" s="93">
        <v>0.153</v>
      </c>
      <c r="J176" s="93">
        <v>58.405999999999999</v>
      </c>
      <c r="K176" s="93">
        <v>46.311999999999998</v>
      </c>
      <c r="L176" s="93">
        <v>2.423</v>
      </c>
      <c r="M176" s="93">
        <v>188.38800000000001</v>
      </c>
      <c r="N176" s="93">
        <v>151.864</v>
      </c>
      <c r="O176" s="93">
        <v>57.503999999999998</v>
      </c>
      <c r="P176" s="93">
        <v>0.71199999999999997</v>
      </c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  <c r="AV176" s="19"/>
      <c r="AW176" s="19"/>
      <c r="AX176" s="19"/>
      <c r="AY176" s="19"/>
      <c r="AZ176" s="19"/>
      <c r="BA176" s="19"/>
      <c r="BB176" s="19"/>
      <c r="BC176" s="19"/>
      <c r="BD176" s="19"/>
      <c r="BE176" s="19"/>
      <c r="BF176" s="19"/>
      <c r="BG176" s="19"/>
      <c r="BH176" s="19"/>
      <c r="BI176" s="19"/>
      <c r="BJ176" s="19"/>
      <c r="BK176" s="19"/>
      <c r="BL176" s="19"/>
      <c r="BM176" s="19"/>
      <c r="BN176" s="19"/>
      <c r="BO176" s="19"/>
      <c r="BP176" s="19"/>
      <c r="BQ176" s="19"/>
      <c r="BR176" s="19"/>
      <c r="BS176" s="19"/>
      <c r="BT176" s="19"/>
      <c r="BU176" s="19"/>
      <c r="BV176" s="19"/>
      <c r="BW176" s="19"/>
      <c r="BX176" s="19"/>
      <c r="BY176" s="19"/>
      <c r="BZ176" s="19"/>
      <c r="CA176" s="19"/>
      <c r="CB176" s="19"/>
      <c r="CC176" s="19"/>
      <c r="CD176" s="19"/>
      <c r="CE176" s="19"/>
      <c r="CF176" s="19"/>
      <c r="CG176" s="19"/>
      <c r="CH176" s="19"/>
      <c r="CI176" s="19"/>
      <c r="CJ176" s="19"/>
      <c r="CK176" s="19"/>
      <c r="CL176" s="19"/>
      <c r="CM176" s="19"/>
      <c r="CN176" s="19"/>
      <c r="CO176" s="19"/>
      <c r="CP176" s="19"/>
    </row>
    <row r="177" spans="1:94" ht="18" customHeight="1" x14ac:dyDescent="0.25">
      <c r="A177" s="215" t="s">
        <v>30</v>
      </c>
      <c r="B177" s="215"/>
      <c r="C177" s="215"/>
      <c r="D177" s="215"/>
      <c r="E177" s="94">
        <v>70.372</v>
      </c>
      <c r="F177" s="94">
        <v>52.283999999999999</v>
      </c>
      <c r="G177" s="94">
        <v>201.67699999999999</v>
      </c>
      <c r="H177" s="94">
        <v>1577.125</v>
      </c>
      <c r="I177" s="94">
        <v>1.079</v>
      </c>
      <c r="J177" s="94">
        <v>161.74299999999999</v>
      </c>
      <c r="K177" s="94">
        <v>622.10400000000004</v>
      </c>
      <c r="L177" s="94">
        <v>11.741</v>
      </c>
      <c r="M177" s="94">
        <v>872.17899999999997</v>
      </c>
      <c r="N177" s="94">
        <v>1253.7819999999999</v>
      </c>
      <c r="O177" s="94">
        <v>428.94799999999998</v>
      </c>
      <c r="P177" s="94">
        <v>19.12</v>
      </c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  <c r="AV177" s="19"/>
      <c r="AW177" s="19"/>
      <c r="AX177" s="19"/>
      <c r="AY177" s="19"/>
      <c r="AZ177" s="19"/>
      <c r="BA177" s="19"/>
      <c r="BB177" s="19"/>
      <c r="BC177" s="19"/>
      <c r="BD177" s="19"/>
      <c r="BE177" s="19"/>
      <c r="BF177" s="19"/>
      <c r="BG177" s="19"/>
      <c r="BH177" s="19"/>
      <c r="BI177" s="19"/>
      <c r="BJ177" s="19"/>
      <c r="BK177" s="19"/>
      <c r="BL177" s="19"/>
      <c r="BM177" s="19"/>
      <c r="BN177" s="19"/>
      <c r="BO177" s="19"/>
      <c r="BP177" s="19"/>
      <c r="BQ177" s="19"/>
      <c r="BR177" s="19"/>
      <c r="BS177" s="19"/>
      <c r="BT177" s="19"/>
      <c r="BU177" s="19"/>
      <c r="BV177" s="19"/>
      <c r="BW177" s="19"/>
      <c r="BX177" s="19"/>
      <c r="BY177" s="19"/>
      <c r="BZ177" s="19"/>
      <c r="CA177" s="19"/>
      <c r="CB177" s="19"/>
      <c r="CC177" s="19"/>
      <c r="CD177" s="19"/>
      <c r="CE177" s="19"/>
      <c r="CF177" s="19"/>
      <c r="CG177" s="19"/>
      <c r="CH177" s="19"/>
      <c r="CI177" s="19"/>
      <c r="CJ177" s="19"/>
      <c r="CK177" s="19"/>
      <c r="CL177" s="19"/>
      <c r="CM177" s="19"/>
      <c r="CN177" s="19"/>
      <c r="CO177" s="19"/>
      <c r="CP177" s="19"/>
    </row>
    <row r="178" spans="1:94" ht="18" customHeight="1" x14ac:dyDescent="0.25">
      <c r="A178" s="223" t="s">
        <v>29</v>
      </c>
      <c r="B178" s="223"/>
      <c r="C178" s="223"/>
      <c r="D178" s="223"/>
      <c r="E178" s="223"/>
      <c r="F178" s="223"/>
      <c r="G178" s="223"/>
      <c r="H178" s="223"/>
      <c r="I178" s="89"/>
      <c r="J178" s="89"/>
      <c r="K178" s="89"/>
      <c r="L178" s="89"/>
      <c r="M178" s="89"/>
      <c r="N178" s="89"/>
      <c r="O178" s="89"/>
      <c r="P178" s="8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  <c r="AV178" s="19"/>
      <c r="AW178" s="19"/>
      <c r="AX178" s="19"/>
      <c r="AY178" s="19"/>
      <c r="AZ178" s="19"/>
      <c r="BA178" s="19"/>
      <c r="BB178" s="19"/>
      <c r="BC178" s="19"/>
      <c r="BD178" s="19"/>
      <c r="BE178" s="19"/>
      <c r="BF178" s="19"/>
      <c r="BG178" s="19"/>
      <c r="BH178" s="19"/>
      <c r="BI178" s="19"/>
      <c r="BJ178" s="19"/>
      <c r="BK178" s="19"/>
      <c r="BL178" s="19"/>
      <c r="BM178" s="19"/>
      <c r="BN178" s="19"/>
      <c r="BO178" s="19"/>
      <c r="BP178" s="19"/>
      <c r="BQ178" s="19"/>
      <c r="BR178" s="19"/>
      <c r="BS178" s="19"/>
      <c r="BT178" s="19"/>
      <c r="BU178" s="19"/>
      <c r="BV178" s="19"/>
      <c r="BW178" s="19"/>
      <c r="BX178" s="19"/>
      <c r="BY178" s="19"/>
      <c r="BZ178" s="19"/>
      <c r="CA178" s="19"/>
      <c r="CB178" s="19"/>
      <c r="CC178" s="19"/>
      <c r="CD178" s="19"/>
      <c r="CE178" s="19"/>
      <c r="CF178" s="19"/>
      <c r="CG178" s="19"/>
      <c r="CH178" s="19"/>
      <c r="CI178" s="19"/>
      <c r="CJ178" s="19"/>
      <c r="CK178" s="19"/>
      <c r="CL178" s="19"/>
      <c r="CM178" s="19"/>
      <c r="CN178" s="19"/>
      <c r="CO178" s="19"/>
      <c r="CP178" s="19"/>
    </row>
    <row r="179" spans="1:94" ht="18" customHeight="1" x14ac:dyDescent="0.25">
      <c r="A179" s="224" t="s">
        <v>43</v>
      </c>
      <c r="B179" s="224" t="s">
        <v>42</v>
      </c>
      <c r="C179" s="224" t="s">
        <v>0</v>
      </c>
      <c r="D179" s="95"/>
      <c r="E179" s="220" t="s">
        <v>1</v>
      </c>
      <c r="F179" s="220"/>
      <c r="G179" s="220"/>
      <c r="H179" s="228" t="s">
        <v>41</v>
      </c>
      <c r="I179" s="220" t="s">
        <v>8</v>
      </c>
      <c r="J179" s="220"/>
      <c r="K179" s="220"/>
      <c r="L179" s="220"/>
      <c r="M179" s="221" t="s">
        <v>9</v>
      </c>
      <c r="N179" s="221"/>
      <c r="O179" s="221"/>
      <c r="P179" s="221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  <c r="AV179" s="19"/>
      <c r="AW179" s="19"/>
      <c r="AX179" s="19"/>
      <c r="AY179" s="19"/>
      <c r="AZ179" s="19"/>
      <c r="BA179" s="19"/>
      <c r="BB179" s="19"/>
      <c r="BC179" s="19"/>
      <c r="BD179" s="19"/>
      <c r="BE179" s="19"/>
      <c r="BF179" s="19"/>
      <c r="BG179" s="19"/>
      <c r="BH179" s="19"/>
      <c r="BI179" s="19"/>
      <c r="BJ179" s="19"/>
      <c r="BK179" s="19"/>
      <c r="BL179" s="19"/>
      <c r="BM179" s="19"/>
      <c r="BN179" s="19"/>
      <c r="BO179" s="19"/>
      <c r="BP179" s="19"/>
      <c r="BQ179" s="19"/>
      <c r="BR179" s="19"/>
      <c r="BS179" s="19"/>
      <c r="BT179" s="19"/>
      <c r="BU179" s="19"/>
      <c r="BV179" s="19"/>
      <c r="BW179" s="19"/>
      <c r="BX179" s="19"/>
      <c r="BY179" s="19"/>
      <c r="BZ179" s="19"/>
      <c r="CA179" s="19"/>
      <c r="CB179" s="19"/>
      <c r="CC179" s="19"/>
      <c r="CD179" s="19"/>
      <c r="CE179" s="19"/>
      <c r="CF179" s="19"/>
      <c r="CG179" s="19"/>
      <c r="CH179" s="19"/>
      <c r="CI179" s="19"/>
      <c r="CJ179" s="19"/>
      <c r="CK179" s="19"/>
      <c r="CL179" s="19"/>
      <c r="CM179" s="19"/>
      <c r="CN179" s="19"/>
      <c r="CO179" s="19"/>
      <c r="CP179" s="19"/>
    </row>
    <row r="180" spans="1:94" ht="18" customHeight="1" x14ac:dyDescent="0.25">
      <c r="A180" s="225"/>
      <c r="B180" s="225"/>
      <c r="C180" s="225"/>
      <c r="D180" s="95"/>
      <c r="E180" s="90" t="s">
        <v>2</v>
      </c>
      <c r="F180" s="90" t="s">
        <v>3</v>
      </c>
      <c r="G180" s="90" t="s">
        <v>4</v>
      </c>
      <c r="H180" s="229"/>
      <c r="I180" s="90" t="s">
        <v>10</v>
      </c>
      <c r="J180" s="90" t="s">
        <v>11</v>
      </c>
      <c r="K180" s="90" t="s">
        <v>12</v>
      </c>
      <c r="L180" s="90" t="s">
        <v>13</v>
      </c>
      <c r="M180" s="90" t="s">
        <v>14</v>
      </c>
      <c r="N180" s="90" t="s">
        <v>15</v>
      </c>
      <c r="O180" s="90" t="s">
        <v>16</v>
      </c>
      <c r="P180" s="90" t="s">
        <v>17</v>
      </c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  <c r="AV180" s="19"/>
      <c r="AW180" s="19"/>
      <c r="AX180" s="19"/>
      <c r="AY180" s="19"/>
      <c r="AZ180" s="19"/>
      <c r="BA180" s="19"/>
      <c r="BB180" s="19"/>
      <c r="BC180" s="19"/>
      <c r="BD180" s="19"/>
      <c r="BE180" s="19"/>
      <c r="BF180" s="19"/>
      <c r="BG180" s="19"/>
      <c r="BH180" s="19"/>
      <c r="BI180" s="19"/>
      <c r="BJ180" s="19"/>
      <c r="BK180" s="19"/>
      <c r="BL180" s="19"/>
      <c r="BM180" s="19"/>
      <c r="BN180" s="19"/>
      <c r="BO180" s="19"/>
      <c r="BP180" s="19"/>
      <c r="BQ180" s="19"/>
      <c r="BR180" s="19"/>
      <c r="BS180" s="19"/>
      <c r="BT180" s="19"/>
      <c r="BU180" s="19"/>
      <c r="BV180" s="19"/>
      <c r="BW180" s="19"/>
      <c r="BX180" s="19"/>
      <c r="BY180" s="19"/>
      <c r="BZ180" s="19"/>
      <c r="CA180" s="19"/>
      <c r="CB180" s="19"/>
      <c r="CC180" s="19"/>
      <c r="CD180" s="19"/>
      <c r="CE180" s="19"/>
      <c r="CF180" s="19"/>
      <c r="CG180" s="19"/>
      <c r="CH180" s="19"/>
      <c r="CI180" s="19"/>
      <c r="CJ180" s="19"/>
      <c r="CK180" s="19"/>
      <c r="CL180" s="19"/>
      <c r="CM180" s="19"/>
      <c r="CN180" s="19"/>
      <c r="CO180" s="19"/>
      <c r="CP180" s="19"/>
    </row>
    <row r="181" spans="1:94" ht="18" customHeight="1" x14ac:dyDescent="0.25">
      <c r="A181" s="222" t="s">
        <v>22</v>
      </c>
      <c r="B181" s="222"/>
      <c r="C181" s="222"/>
      <c r="D181" s="222"/>
      <c r="E181" s="222"/>
      <c r="F181" s="222"/>
      <c r="G181" s="222"/>
      <c r="H181" s="222"/>
      <c r="I181" s="222"/>
      <c r="J181" s="222"/>
      <c r="K181" s="222"/>
      <c r="L181" s="222"/>
      <c r="M181" s="222"/>
      <c r="N181" s="222"/>
      <c r="O181" s="222"/>
      <c r="P181" s="222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  <c r="AV181" s="19"/>
      <c r="AW181" s="19"/>
      <c r="AX181" s="19"/>
      <c r="AY181" s="19"/>
      <c r="AZ181" s="19"/>
      <c r="BA181" s="19"/>
      <c r="BB181" s="19"/>
      <c r="BC181" s="19"/>
      <c r="BD181" s="19"/>
      <c r="BE181" s="19"/>
      <c r="BF181" s="19"/>
      <c r="BG181" s="19"/>
      <c r="BH181" s="19"/>
      <c r="BI181" s="19"/>
      <c r="BJ181" s="19"/>
      <c r="BK181" s="19"/>
      <c r="BL181" s="19"/>
      <c r="BM181" s="19"/>
      <c r="BN181" s="19"/>
      <c r="BO181" s="19"/>
      <c r="BP181" s="19"/>
      <c r="BQ181" s="19"/>
      <c r="BR181" s="19"/>
      <c r="BS181" s="19"/>
      <c r="BT181" s="19"/>
      <c r="BU181" s="19"/>
      <c r="BV181" s="19"/>
      <c r="BW181" s="19"/>
      <c r="BX181" s="19"/>
      <c r="BY181" s="19"/>
      <c r="BZ181" s="19"/>
      <c r="CA181" s="19"/>
      <c r="CB181" s="19"/>
      <c r="CC181" s="19"/>
      <c r="CD181" s="19"/>
      <c r="CE181" s="19"/>
      <c r="CF181" s="19"/>
      <c r="CG181" s="19"/>
      <c r="CH181" s="19"/>
      <c r="CI181" s="19"/>
      <c r="CJ181" s="19"/>
      <c r="CK181" s="19"/>
      <c r="CL181" s="19"/>
      <c r="CM181" s="19"/>
      <c r="CN181" s="19"/>
      <c r="CO181" s="19"/>
      <c r="CP181" s="19"/>
    </row>
    <row r="182" spans="1:94" ht="24" customHeight="1" x14ac:dyDescent="0.25">
      <c r="A182" s="43">
        <v>71</v>
      </c>
      <c r="B182" s="41" t="s">
        <v>160</v>
      </c>
      <c r="C182" s="42">
        <v>40</v>
      </c>
      <c r="D182" s="91">
        <f t="shared" ref="D182:D204" si="8">G182/12</f>
        <v>6.3333333333333339E-2</v>
      </c>
      <c r="E182" s="92">
        <v>0.28000000000000003</v>
      </c>
      <c r="F182" s="92">
        <v>0.04</v>
      </c>
      <c r="G182" s="92">
        <v>0.76</v>
      </c>
      <c r="H182" s="92">
        <v>4.4000000000000004</v>
      </c>
      <c r="I182" s="92">
        <v>1.2E-2</v>
      </c>
      <c r="J182" s="92">
        <v>2.8</v>
      </c>
      <c r="K182" s="92"/>
      <c r="L182" s="92">
        <v>0.04</v>
      </c>
      <c r="M182" s="92">
        <v>6.8</v>
      </c>
      <c r="N182" s="92">
        <v>12</v>
      </c>
      <c r="O182" s="92">
        <v>5.6</v>
      </c>
      <c r="P182" s="92">
        <v>0.2</v>
      </c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  <c r="AV182" s="19"/>
      <c r="AW182" s="19"/>
      <c r="AX182" s="19"/>
      <c r="AY182" s="19"/>
      <c r="AZ182" s="19"/>
      <c r="BA182" s="19"/>
      <c r="BB182" s="19"/>
      <c r="BC182" s="19"/>
      <c r="BD182" s="19"/>
      <c r="BE182" s="19"/>
      <c r="BF182" s="19"/>
      <c r="BG182" s="19"/>
      <c r="BH182" s="19"/>
      <c r="BI182" s="19"/>
      <c r="BJ182" s="19"/>
      <c r="BK182" s="19"/>
      <c r="BL182" s="19"/>
      <c r="BM182" s="19"/>
      <c r="BN182" s="19"/>
      <c r="BO182" s="19"/>
      <c r="BP182" s="19"/>
      <c r="BQ182" s="19"/>
      <c r="BR182" s="19"/>
      <c r="BS182" s="19"/>
      <c r="BT182" s="19"/>
      <c r="BU182" s="19"/>
      <c r="BV182" s="19"/>
      <c r="BW182" s="19"/>
      <c r="BX182" s="19"/>
      <c r="BY182" s="19"/>
      <c r="BZ182" s="19"/>
      <c r="CA182" s="19"/>
      <c r="CB182" s="19"/>
      <c r="CC182" s="19"/>
      <c r="CD182" s="19"/>
      <c r="CE182" s="19"/>
      <c r="CF182" s="19"/>
      <c r="CG182" s="19"/>
      <c r="CH182" s="19"/>
      <c r="CI182" s="19"/>
      <c r="CJ182" s="19"/>
      <c r="CK182" s="19"/>
      <c r="CL182" s="19"/>
      <c r="CM182" s="19"/>
      <c r="CN182" s="19"/>
      <c r="CO182" s="19"/>
      <c r="CP182" s="19"/>
    </row>
    <row r="183" spans="1:94" ht="21.75" customHeight="1" x14ac:dyDescent="0.25">
      <c r="A183" s="30">
        <v>244</v>
      </c>
      <c r="B183" s="41" t="s">
        <v>187</v>
      </c>
      <c r="C183" s="42">
        <v>250</v>
      </c>
      <c r="D183" s="91">
        <f t="shared" si="8"/>
        <v>3.2571666666666665</v>
      </c>
      <c r="E183" s="92">
        <v>32.502000000000002</v>
      </c>
      <c r="F183" s="92">
        <v>16.873000000000001</v>
      </c>
      <c r="G183" s="92">
        <v>39.085999999999999</v>
      </c>
      <c r="H183" s="92">
        <v>438.35300000000001</v>
      </c>
      <c r="I183" s="92">
        <v>0.161</v>
      </c>
      <c r="J183" s="92">
        <v>1.5</v>
      </c>
      <c r="K183" s="92">
        <v>280</v>
      </c>
      <c r="L183" s="92">
        <v>2.548</v>
      </c>
      <c r="M183" s="92">
        <v>43.521000000000001</v>
      </c>
      <c r="N183" s="92">
        <v>447.86099999999999</v>
      </c>
      <c r="O183" s="92">
        <v>58.768999999999998</v>
      </c>
      <c r="P183" s="92">
        <v>4.8449999999999998</v>
      </c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  <c r="AV183" s="19"/>
      <c r="AW183" s="19"/>
      <c r="AX183" s="19"/>
      <c r="AY183" s="19"/>
      <c r="AZ183" s="19"/>
      <c r="BA183" s="19"/>
      <c r="BB183" s="19"/>
      <c r="BC183" s="19"/>
      <c r="BD183" s="19"/>
      <c r="BE183" s="19"/>
      <c r="BF183" s="19"/>
      <c r="BG183" s="19"/>
      <c r="BH183" s="19"/>
      <c r="BI183" s="19"/>
      <c r="BJ183" s="19"/>
      <c r="BK183" s="19"/>
      <c r="BL183" s="19"/>
      <c r="BM183" s="19"/>
      <c r="BN183" s="19"/>
      <c r="BO183" s="19"/>
      <c r="BP183" s="19"/>
      <c r="BQ183" s="19"/>
      <c r="BR183" s="19"/>
      <c r="BS183" s="19"/>
      <c r="BT183" s="19"/>
      <c r="BU183" s="19"/>
      <c r="BV183" s="19"/>
      <c r="BW183" s="19"/>
      <c r="BX183" s="19"/>
      <c r="BY183" s="19"/>
      <c r="BZ183" s="19"/>
      <c r="CA183" s="19"/>
      <c r="CB183" s="19"/>
      <c r="CC183" s="19"/>
      <c r="CD183" s="19"/>
      <c r="CE183" s="19"/>
      <c r="CF183" s="19"/>
      <c r="CG183" s="19"/>
      <c r="CH183" s="19"/>
      <c r="CI183" s="19"/>
      <c r="CJ183" s="19"/>
      <c r="CK183" s="19"/>
      <c r="CL183" s="19"/>
      <c r="CM183" s="19"/>
      <c r="CN183" s="19"/>
      <c r="CO183" s="19"/>
      <c r="CP183" s="19"/>
    </row>
    <row r="184" spans="1:94" ht="18" customHeight="1" x14ac:dyDescent="0.25">
      <c r="A184" s="30">
        <v>379</v>
      </c>
      <c r="B184" s="41" t="s">
        <v>130</v>
      </c>
      <c r="C184" s="42">
        <v>180</v>
      </c>
      <c r="D184" s="91">
        <f t="shared" si="8"/>
        <v>0.40208333333333335</v>
      </c>
      <c r="E184" s="92">
        <v>3.7</v>
      </c>
      <c r="F184" s="92">
        <v>1.85</v>
      </c>
      <c r="G184" s="92">
        <v>4.8250000000000002</v>
      </c>
      <c r="H184" s="92">
        <v>46.5</v>
      </c>
      <c r="I184" s="92">
        <v>3.9E-2</v>
      </c>
      <c r="J184" s="92">
        <v>1.3540000000000001</v>
      </c>
      <c r="K184" s="92"/>
      <c r="L184" s="92"/>
      <c r="M184" s="92">
        <v>112.76600000000001</v>
      </c>
      <c r="N184" s="92">
        <v>81</v>
      </c>
      <c r="O184" s="92">
        <v>12.6</v>
      </c>
      <c r="P184" s="92">
        <v>9.4E-2</v>
      </c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  <c r="AV184" s="19"/>
      <c r="AW184" s="19"/>
      <c r="AX184" s="19"/>
      <c r="AY184" s="19"/>
      <c r="AZ184" s="19"/>
      <c r="BA184" s="19"/>
      <c r="BB184" s="19"/>
      <c r="BC184" s="19"/>
      <c r="BD184" s="19"/>
      <c r="BE184" s="19"/>
      <c r="BF184" s="19"/>
      <c r="BG184" s="19"/>
      <c r="BH184" s="19"/>
      <c r="BI184" s="19"/>
      <c r="BJ184" s="19"/>
      <c r="BK184" s="19"/>
      <c r="BL184" s="19"/>
      <c r="BM184" s="19"/>
      <c r="BN184" s="19"/>
      <c r="BO184" s="19"/>
      <c r="BP184" s="19"/>
      <c r="BQ184" s="19"/>
      <c r="BR184" s="19"/>
      <c r="BS184" s="19"/>
      <c r="BT184" s="19"/>
      <c r="BU184" s="19"/>
      <c r="BV184" s="19"/>
      <c r="BW184" s="19"/>
      <c r="BX184" s="19"/>
      <c r="BY184" s="19"/>
      <c r="BZ184" s="19"/>
      <c r="CA184" s="19"/>
      <c r="CB184" s="19"/>
      <c r="CC184" s="19"/>
      <c r="CD184" s="19"/>
      <c r="CE184" s="19"/>
      <c r="CF184" s="19"/>
      <c r="CG184" s="19"/>
      <c r="CH184" s="19"/>
      <c r="CI184" s="19"/>
      <c r="CJ184" s="19"/>
      <c r="CK184" s="19"/>
      <c r="CL184" s="19"/>
      <c r="CM184" s="19"/>
      <c r="CN184" s="19"/>
      <c r="CO184" s="19"/>
      <c r="CP184" s="19"/>
    </row>
    <row r="185" spans="1:94" ht="18" customHeight="1" x14ac:dyDescent="0.25">
      <c r="A185" s="42"/>
      <c r="B185" s="41" t="s">
        <v>46</v>
      </c>
      <c r="C185" s="42">
        <v>30</v>
      </c>
      <c r="D185" s="91">
        <f t="shared" si="8"/>
        <v>0.99099999999999999</v>
      </c>
      <c r="E185" s="92">
        <v>1.98</v>
      </c>
      <c r="F185" s="92">
        <v>0.36</v>
      </c>
      <c r="G185" s="92">
        <v>11.891999999999999</v>
      </c>
      <c r="H185" s="92">
        <v>59.4</v>
      </c>
      <c r="I185" s="92">
        <v>5.0999999999999997E-2</v>
      </c>
      <c r="J185" s="92"/>
      <c r="K185" s="92"/>
      <c r="L185" s="92">
        <v>0.3</v>
      </c>
      <c r="M185" s="92">
        <v>8.6999999999999993</v>
      </c>
      <c r="N185" s="92">
        <v>45</v>
      </c>
      <c r="O185" s="92">
        <v>14.1</v>
      </c>
      <c r="P185" s="92">
        <v>1.17</v>
      </c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  <c r="AV185" s="19"/>
      <c r="AW185" s="19"/>
      <c r="AX185" s="19"/>
      <c r="AY185" s="19"/>
      <c r="AZ185" s="19"/>
      <c r="BA185" s="19"/>
      <c r="BB185" s="19"/>
      <c r="BC185" s="19"/>
      <c r="BD185" s="19"/>
      <c r="BE185" s="19"/>
      <c r="BF185" s="19"/>
      <c r="BG185" s="19"/>
      <c r="BH185" s="19"/>
      <c r="BI185" s="19"/>
      <c r="BJ185" s="19"/>
      <c r="BK185" s="19"/>
      <c r="BL185" s="19"/>
      <c r="BM185" s="19"/>
      <c r="BN185" s="19"/>
      <c r="BO185" s="19"/>
      <c r="BP185" s="19"/>
      <c r="BQ185" s="19"/>
      <c r="BR185" s="19"/>
      <c r="BS185" s="19"/>
      <c r="BT185" s="19"/>
      <c r="BU185" s="19"/>
      <c r="BV185" s="19"/>
      <c r="BW185" s="19"/>
      <c r="BX185" s="19"/>
      <c r="BY185" s="19"/>
      <c r="BZ185" s="19"/>
      <c r="CA185" s="19"/>
      <c r="CB185" s="19"/>
      <c r="CC185" s="19"/>
      <c r="CD185" s="19"/>
      <c r="CE185" s="19"/>
      <c r="CF185" s="19"/>
      <c r="CG185" s="19"/>
      <c r="CH185" s="19"/>
      <c r="CI185" s="19"/>
      <c r="CJ185" s="19"/>
      <c r="CK185" s="19"/>
      <c r="CL185" s="19"/>
      <c r="CM185" s="19"/>
      <c r="CN185" s="19"/>
      <c r="CO185" s="19"/>
      <c r="CP185" s="19"/>
    </row>
    <row r="186" spans="1:94" ht="18" customHeight="1" x14ac:dyDescent="0.25">
      <c r="A186" s="33" t="s">
        <v>21</v>
      </c>
      <c r="B186" s="33"/>
      <c r="C186" s="87">
        <f>SUM(C182:C185)</f>
        <v>500</v>
      </c>
      <c r="D186" s="91">
        <f t="shared" si="8"/>
        <v>4.7135833333333332</v>
      </c>
      <c r="E186" s="93">
        <v>38.462000000000003</v>
      </c>
      <c r="F186" s="93">
        <v>19.123000000000001</v>
      </c>
      <c r="G186" s="93">
        <v>56.563000000000002</v>
      </c>
      <c r="H186" s="93">
        <v>548.65300000000002</v>
      </c>
      <c r="I186" s="93">
        <v>0.26300000000000001</v>
      </c>
      <c r="J186" s="93">
        <v>5.6539999999999999</v>
      </c>
      <c r="K186" s="93">
        <v>280</v>
      </c>
      <c r="L186" s="93">
        <v>2.8879999999999999</v>
      </c>
      <c r="M186" s="93">
        <v>171.786</v>
      </c>
      <c r="N186" s="93">
        <v>585.86099999999999</v>
      </c>
      <c r="O186" s="93">
        <v>91.069000000000003</v>
      </c>
      <c r="P186" s="93">
        <v>6.3090000000000002</v>
      </c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  <c r="AV186" s="19"/>
      <c r="AW186" s="19"/>
      <c r="AX186" s="19"/>
      <c r="AY186" s="19"/>
      <c r="AZ186" s="19"/>
      <c r="BA186" s="19"/>
      <c r="BB186" s="19"/>
      <c r="BC186" s="19"/>
      <c r="BD186" s="19"/>
      <c r="BE186" s="19"/>
      <c r="BF186" s="19"/>
      <c r="BG186" s="19"/>
      <c r="BH186" s="19"/>
      <c r="BI186" s="19"/>
      <c r="BJ186" s="19"/>
      <c r="BK186" s="19"/>
      <c r="BL186" s="19"/>
      <c r="BM186" s="19"/>
      <c r="BN186" s="19"/>
      <c r="BO186" s="19"/>
      <c r="BP186" s="19"/>
      <c r="BQ186" s="19"/>
      <c r="BR186" s="19"/>
      <c r="BS186" s="19"/>
      <c r="BT186" s="19"/>
      <c r="BU186" s="19"/>
      <c r="BV186" s="19"/>
      <c r="BW186" s="19"/>
      <c r="BX186" s="19"/>
      <c r="BY186" s="19"/>
      <c r="BZ186" s="19"/>
      <c r="CA186" s="19"/>
      <c r="CB186" s="19"/>
      <c r="CC186" s="19"/>
      <c r="CD186" s="19"/>
      <c r="CE186" s="19"/>
      <c r="CF186" s="19"/>
      <c r="CG186" s="19"/>
      <c r="CH186" s="19"/>
      <c r="CI186" s="19"/>
      <c r="CJ186" s="19"/>
      <c r="CK186" s="19"/>
      <c r="CL186" s="19"/>
      <c r="CM186" s="19"/>
      <c r="CN186" s="19"/>
      <c r="CO186" s="19"/>
      <c r="CP186" s="19"/>
    </row>
    <row r="187" spans="1:94" ht="18" customHeight="1" x14ac:dyDescent="0.25">
      <c r="A187" s="222" t="s">
        <v>85</v>
      </c>
      <c r="B187" s="222"/>
      <c r="C187" s="222"/>
      <c r="D187" s="222"/>
      <c r="E187" s="222"/>
      <c r="F187" s="222"/>
      <c r="G187" s="222"/>
      <c r="H187" s="222"/>
      <c r="I187" s="222"/>
      <c r="J187" s="222"/>
      <c r="K187" s="222"/>
      <c r="L187" s="222"/>
      <c r="M187" s="222"/>
      <c r="N187" s="222"/>
      <c r="O187" s="222"/>
      <c r="P187" s="222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  <c r="AV187" s="19"/>
      <c r="AW187" s="19"/>
      <c r="AX187" s="19"/>
      <c r="AY187" s="19"/>
      <c r="AZ187" s="19"/>
      <c r="BA187" s="19"/>
      <c r="BB187" s="19"/>
      <c r="BC187" s="19"/>
      <c r="BD187" s="19"/>
      <c r="BE187" s="19"/>
      <c r="BF187" s="19"/>
      <c r="BG187" s="19"/>
      <c r="BH187" s="19"/>
      <c r="BI187" s="19"/>
      <c r="BJ187" s="19"/>
      <c r="BK187" s="19"/>
      <c r="BL187" s="19"/>
      <c r="BM187" s="19"/>
      <c r="BN187" s="19"/>
      <c r="BO187" s="19"/>
      <c r="BP187" s="19"/>
      <c r="BQ187" s="19"/>
      <c r="BR187" s="19"/>
      <c r="BS187" s="19"/>
      <c r="BT187" s="19"/>
      <c r="BU187" s="19"/>
      <c r="BV187" s="19"/>
      <c r="BW187" s="19"/>
      <c r="BX187" s="19"/>
      <c r="BY187" s="19"/>
      <c r="BZ187" s="19"/>
      <c r="CA187" s="19"/>
      <c r="CB187" s="19"/>
      <c r="CC187" s="19"/>
      <c r="CD187" s="19"/>
      <c r="CE187" s="19"/>
      <c r="CF187" s="19"/>
      <c r="CG187" s="19"/>
      <c r="CH187" s="19"/>
      <c r="CI187" s="19"/>
      <c r="CJ187" s="19"/>
      <c r="CK187" s="19"/>
      <c r="CL187" s="19"/>
      <c r="CM187" s="19"/>
      <c r="CN187" s="19"/>
      <c r="CO187" s="19"/>
      <c r="CP187" s="19"/>
    </row>
    <row r="188" spans="1:94" ht="22.5" customHeight="1" x14ac:dyDescent="0.25">
      <c r="A188" s="44"/>
      <c r="B188" s="41" t="s">
        <v>151</v>
      </c>
      <c r="C188" s="42">
        <v>20</v>
      </c>
      <c r="D188" s="91">
        <f t="shared" si="8"/>
        <v>0.64524999999999999</v>
      </c>
      <c r="E188" s="92">
        <v>1.6459999999999999</v>
      </c>
      <c r="F188" s="92">
        <v>4.4420000000000002</v>
      </c>
      <c r="G188" s="92">
        <v>7.7430000000000003</v>
      </c>
      <c r="H188" s="92">
        <v>78.463999999999999</v>
      </c>
      <c r="I188" s="92">
        <v>3.5999999999999997E-2</v>
      </c>
      <c r="J188" s="92">
        <v>0.86599999999999999</v>
      </c>
      <c r="K188" s="92">
        <v>37.311999999999998</v>
      </c>
      <c r="L188" s="92">
        <v>2.1230000000000002</v>
      </c>
      <c r="M188" s="92">
        <v>24.288</v>
      </c>
      <c r="N188" s="92">
        <v>40.863999999999997</v>
      </c>
      <c r="O188" s="92">
        <v>27.504000000000001</v>
      </c>
      <c r="P188" s="92">
        <v>0.56200000000000006</v>
      </c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  <c r="AV188" s="19"/>
      <c r="AW188" s="19"/>
      <c r="AX188" s="19"/>
      <c r="AY188" s="19"/>
      <c r="AZ188" s="19"/>
      <c r="BA188" s="19"/>
      <c r="BB188" s="19"/>
      <c r="BC188" s="19"/>
      <c r="BD188" s="19"/>
      <c r="BE188" s="19"/>
      <c r="BF188" s="19"/>
      <c r="BG188" s="19"/>
      <c r="BH188" s="19"/>
      <c r="BI188" s="19"/>
      <c r="BJ188" s="19"/>
      <c r="BK188" s="19"/>
      <c r="BL188" s="19"/>
      <c r="BM188" s="19"/>
      <c r="BN188" s="19"/>
      <c r="BO188" s="19"/>
      <c r="BP188" s="19"/>
      <c r="BQ188" s="19"/>
      <c r="BR188" s="19"/>
      <c r="BS188" s="19"/>
      <c r="BT188" s="19"/>
      <c r="BU188" s="19"/>
      <c r="BV188" s="19"/>
      <c r="BW188" s="19"/>
      <c r="BX188" s="19"/>
      <c r="BY188" s="19"/>
      <c r="BZ188" s="19"/>
      <c r="CA188" s="19"/>
      <c r="CB188" s="19"/>
      <c r="CC188" s="19"/>
      <c r="CD188" s="19"/>
      <c r="CE188" s="19"/>
      <c r="CF188" s="19"/>
      <c r="CG188" s="19"/>
      <c r="CH188" s="19"/>
      <c r="CI188" s="19"/>
      <c r="CJ188" s="19"/>
      <c r="CK188" s="19"/>
      <c r="CL188" s="19"/>
      <c r="CM188" s="19"/>
      <c r="CN188" s="19"/>
      <c r="CO188" s="19"/>
      <c r="CP188" s="19"/>
    </row>
    <row r="189" spans="1:94" ht="18" customHeight="1" x14ac:dyDescent="0.25">
      <c r="A189" s="42"/>
      <c r="B189" s="41" t="s">
        <v>79</v>
      </c>
      <c r="C189" s="42">
        <v>90</v>
      </c>
      <c r="D189" s="91">
        <f t="shared" si="8"/>
        <v>0.52500000000000002</v>
      </c>
      <c r="E189" s="92">
        <v>3.24</v>
      </c>
      <c r="F189" s="92">
        <v>0.9</v>
      </c>
      <c r="G189" s="92">
        <v>6.3</v>
      </c>
      <c r="H189" s="92">
        <v>46.8</v>
      </c>
      <c r="I189" s="92">
        <v>2.7E-2</v>
      </c>
      <c r="J189" s="92">
        <v>0.54</v>
      </c>
      <c r="K189" s="92">
        <v>9</v>
      </c>
      <c r="L189" s="92"/>
      <c r="M189" s="92">
        <v>111.6</v>
      </c>
      <c r="N189" s="92">
        <v>85.5</v>
      </c>
      <c r="O189" s="92">
        <v>13.5</v>
      </c>
      <c r="P189" s="92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  <c r="AV189" s="19"/>
      <c r="AW189" s="19"/>
      <c r="AX189" s="19"/>
      <c r="AY189" s="19"/>
      <c r="AZ189" s="19"/>
      <c r="BA189" s="19"/>
      <c r="BB189" s="19"/>
      <c r="BC189" s="19"/>
      <c r="BD189" s="19"/>
      <c r="BE189" s="19"/>
      <c r="BF189" s="19"/>
      <c r="BG189" s="19"/>
      <c r="BH189" s="19"/>
      <c r="BI189" s="19"/>
      <c r="BJ189" s="19"/>
      <c r="BK189" s="19"/>
      <c r="BL189" s="19"/>
      <c r="BM189" s="19"/>
      <c r="BN189" s="19"/>
      <c r="BO189" s="19"/>
      <c r="BP189" s="19"/>
      <c r="BQ189" s="19"/>
      <c r="BR189" s="19"/>
      <c r="BS189" s="19"/>
      <c r="BT189" s="19"/>
      <c r="BU189" s="19"/>
      <c r="BV189" s="19"/>
      <c r="BW189" s="19"/>
      <c r="BX189" s="19"/>
      <c r="BY189" s="19"/>
      <c r="BZ189" s="19"/>
      <c r="CA189" s="19"/>
      <c r="CB189" s="19"/>
      <c r="CC189" s="19"/>
      <c r="CD189" s="19"/>
      <c r="CE189" s="19"/>
      <c r="CF189" s="19"/>
      <c r="CG189" s="19"/>
      <c r="CH189" s="19"/>
      <c r="CI189" s="19"/>
      <c r="CJ189" s="19"/>
      <c r="CK189" s="19"/>
      <c r="CL189" s="19"/>
      <c r="CM189" s="19"/>
      <c r="CN189" s="19"/>
      <c r="CO189" s="19"/>
      <c r="CP189" s="19"/>
    </row>
    <row r="190" spans="1:94" ht="18" customHeight="1" x14ac:dyDescent="0.25">
      <c r="A190" s="42"/>
      <c r="B190" s="41" t="s">
        <v>81</v>
      </c>
      <c r="C190" s="42">
        <v>150</v>
      </c>
      <c r="D190" s="91">
        <f t="shared" si="8"/>
        <v>1.2249999999999999</v>
      </c>
      <c r="E190" s="92">
        <v>0.6</v>
      </c>
      <c r="F190" s="92">
        <v>0.6</v>
      </c>
      <c r="G190" s="92">
        <v>14.7</v>
      </c>
      <c r="H190" s="92">
        <v>70.5</v>
      </c>
      <c r="I190" s="92">
        <v>4.4999999999999998E-2</v>
      </c>
      <c r="J190" s="92">
        <v>15</v>
      </c>
      <c r="K190" s="92">
        <v>7.5</v>
      </c>
      <c r="L190" s="92">
        <v>0.3</v>
      </c>
      <c r="M190" s="92">
        <v>24</v>
      </c>
      <c r="N190" s="92">
        <v>16.5</v>
      </c>
      <c r="O190" s="92">
        <v>13.5</v>
      </c>
      <c r="P190" s="92">
        <v>3.3</v>
      </c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  <c r="AV190" s="19"/>
      <c r="AW190" s="19"/>
      <c r="AX190" s="19"/>
      <c r="AY190" s="19"/>
      <c r="AZ190" s="19"/>
      <c r="BA190" s="19"/>
      <c r="BB190" s="19"/>
      <c r="BC190" s="19"/>
      <c r="BD190" s="19"/>
      <c r="BE190" s="19"/>
      <c r="BF190" s="19"/>
      <c r="BG190" s="19"/>
      <c r="BH190" s="19"/>
      <c r="BI190" s="19"/>
      <c r="BJ190" s="19"/>
      <c r="BK190" s="19"/>
      <c r="BL190" s="19"/>
      <c r="BM190" s="19"/>
      <c r="BN190" s="19"/>
      <c r="BO190" s="19"/>
      <c r="BP190" s="19"/>
      <c r="BQ190" s="19"/>
      <c r="BR190" s="19"/>
      <c r="BS190" s="19"/>
      <c r="BT190" s="19"/>
      <c r="BU190" s="19"/>
      <c r="BV190" s="19"/>
      <c r="BW190" s="19"/>
      <c r="BX190" s="19"/>
      <c r="BY190" s="19"/>
      <c r="BZ190" s="19"/>
      <c r="CA190" s="19"/>
      <c r="CB190" s="19"/>
      <c r="CC190" s="19"/>
      <c r="CD190" s="19"/>
      <c r="CE190" s="19"/>
      <c r="CF190" s="19"/>
      <c r="CG190" s="19"/>
      <c r="CH190" s="19"/>
      <c r="CI190" s="19"/>
      <c r="CJ190" s="19"/>
      <c r="CK190" s="19"/>
      <c r="CL190" s="19"/>
      <c r="CM190" s="19"/>
      <c r="CN190" s="19"/>
      <c r="CO190" s="19"/>
      <c r="CP190" s="19"/>
    </row>
    <row r="191" spans="1:94" ht="18" customHeight="1" x14ac:dyDescent="0.25">
      <c r="A191" s="33" t="s">
        <v>135</v>
      </c>
      <c r="B191" s="33"/>
      <c r="C191" s="87">
        <f>SUM(C188:C190)</f>
        <v>260</v>
      </c>
      <c r="D191" s="91">
        <f t="shared" si="8"/>
        <v>2.3952499999999999</v>
      </c>
      <c r="E191" s="93">
        <v>5.4859999999999998</v>
      </c>
      <c r="F191" s="93">
        <v>5.9420000000000002</v>
      </c>
      <c r="G191" s="93">
        <v>28.742999999999999</v>
      </c>
      <c r="H191" s="93">
        <v>195.76400000000001</v>
      </c>
      <c r="I191" s="93">
        <v>0.108</v>
      </c>
      <c r="J191" s="93">
        <v>16.405999999999999</v>
      </c>
      <c r="K191" s="93">
        <v>53.811999999999998</v>
      </c>
      <c r="L191" s="93">
        <v>2.423</v>
      </c>
      <c r="M191" s="93">
        <v>159.88800000000001</v>
      </c>
      <c r="N191" s="93">
        <v>142.864</v>
      </c>
      <c r="O191" s="93">
        <v>54.503999999999998</v>
      </c>
      <c r="P191" s="93">
        <v>3.8620000000000001</v>
      </c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  <c r="AV191" s="19"/>
      <c r="AW191" s="19"/>
      <c r="AX191" s="19"/>
      <c r="AY191" s="19"/>
      <c r="AZ191" s="19"/>
      <c r="BA191" s="19"/>
      <c r="BB191" s="19"/>
      <c r="BC191" s="19"/>
      <c r="BD191" s="19"/>
      <c r="BE191" s="19"/>
      <c r="BF191" s="19"/>
      <c r="BG191" s="19"/>
      <c r="BH191" s="19"/>
      <c r="BI191" s="19"/>
      <c r="BJ191" s="19"/>
      <c r="BK191" s="19"/>
      <c r="BL191" s="19"/>
      <c r="BM191" s="19"/>
      <c r="BN191" s="19"/>
      <c r="BO191" s="19"/>
      <c r="BP191" s="19"/>
      <c r="BQ191" s="19"/>
      <c r="BR191" s="19"/>
      <c r="BS191" s="19"/>
      <c r="BT191" s="19"/>
      <c r="BU191" s="19"/>
      <c r="BV191" s="19"/>
      <c r="BW191" s="19"/>
      <c r="BX191" s="19"/>
      <c r="BY191" s="19"/>
      <c r="BZ191" s="19"/>
      <c r="CA191" s="19"/>
      <c r="CB191" s="19"/>
      <c r="CC191" s="19"/>
      <c r="CD191" s="19"/>
      <c r="CE191" s="19"/>
      <c r="CF191" s="19"/>
      <c r="CG191" s="19"/>
      <c r="CH191" s="19"/>
      <c r="CI191" s="19"/>
      <c r="CJ191" s="19"/>
      <c r="CK191" s="19"/>
      <c r="CL191" s="19"/>
      <c r="CM191" s="19"/>
      <c r="CN191" s="19"/>
      <c r="CO191" s="19"/>
      <c r="CP191" s="19"/>
    </row>
    <row r="192" spans="1:94" ht="18" customHeight="1" x14ac:dyDescent="0.25">
      <c r="A192" s="222" t="s">
        <v>7</v>
      </c>
      <c r="B192" s="222"/>
      <c r="C192" s="222"/>
      <c r="D192" s="222"/>
      <c r="E192" s="222"/>
      <c r="F192" s="222"/>
      <c r="G192" s="222"/>
      <c r="H192" s="222"/>
      <c r="I192" s="222"/>
      <c r="J192" s="222"/>
      <c r="K192" s="222"/>
      <c r="L192" s="222"/>
      <c r="M192" s="222"/>
      <c r="N192" s="222"/>
      <c r="O192" s="222"/>
      <c r="P192" s="222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  <c r="AV192" s="19"/>
      <c r="AW192" s="19"/>
      <c r="AX192" s="19"/>
      <c r="AY192" s="19"/>
      <c r="AZ192" s="19"/>
      <c r="BA192" s="19"/>
      <c r="BB192" s="19"/>
      <c r="BC192" s="19"/>
      <c r="BD192" s="19"/>
      <c r="BE192" s="19"/>
      <c r="BF192" s="19"/>
      <c r="BG192" s="19"/>
      <c r="BH192" s="19"/>
      <c r="BI192" s="19"/>
      <c r="BJ192" s="19"/>
      <c r="BK192" s="19"/>
      <c r="BL192" s="19"/>
      <c r="BM192" s="19"/>
      <c r="BN192" s="19"/>
      <c r="BO192" s="19"/>
      <c r="BP192" s="19"/>
      <c r="BQ192" s="19"/>
      <c r="BR192" s="19"/>
      <c r="BS192" s="19"/>
      <c r="BT192" s="19"/>
      <c r="BU192" s="19"/>
      <c r="BV192" s="19"/>
      <c r="BW192" s="19"/>
      <c r="BX192" s="19"/>
      <c r="BY192" s="19"/>
      <c r="BZ192" s="19"/>
      <c r="CA192" s="19"/>
      <c r="CB192" s="19"/>
      <c r="CC192" s="19"/>
      <c r="CD192" s="19"/>
      <c r="CE192" s="19"/>
      <c r="CF192" s="19"/>
      <c r="CG192" s="19"/>
      <c r="CH192" s="19"/>
      <c r="CI192" s="19"/>
      <c r="CJ192" s="19"/>
      <c r="CK192" s="19"/>
      <c r="CL192" s="19"/>
      <c r="CM192" s="19"/>
      <c r="CN192" s="19"/>
      <c r="CO192" s="19"/>
      <c r="CP192" s="19"/>
    </row>
    <row r="193" spans="1:94" ht="21" customHeight="1" x14ac:dyDescent="0.25">
      <c r="A193" s="30">
        <v>63</v>
      </c>
      <c r="B193" s="41" t="s">
        <v>188</v>
      </c>
      <c r="C193" s="42">
        <v>60</v>
      </c>
      <c r="D193" s="91">
        <f t="shared" si="8"/>
        <v>0.46900000000000003</v>
      </c>
      <c r="E193" s="92">
        <v>0.88400000000000001</v>
      </c>
      <c r="F193" s="92">
        <v>6.4000000000000001E-2</v>
      </c>
      <c r="G193" s="92">
        <v>5.6280000000000001</v>
      </c>
      <c r="H193" s="92">
        <v>27.48</v>
      </c>
      <c r="I193" s="92">
        <v>3.5000000000000003E-2</v>
      </c>
      <c r="J193" s="92">
        <v>2.76</v>
      </c>
      <c r="K193" s="92">
        <v>1063.32</v>
      </c>
      <c r="L193" s="92">
        <v>0.42799999999999999</v>
      </c>
      <c r="M193" s="92">
        <v>20.440000000000001</v>
      </c>
      <c r="N193" s="92">
        <v>34.44</v>
      </c>
      <c r="O193" s="92">
        <v>23.96</v>
      </c>
      <c r="P193" s="92">
        <v>0.49199999999999999</v>
      </c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  <c r="AV193" s="19"/>
      <c r="AW193" s="19"/>
      <c r="AX193" s="19"/>
      <c r="AY193" s="19"/>
      <c r="AZ193" s="19"/>
      <c r="BA193" s="19"/>
      <c r="BB193" s="19"/>
      <c r="BC193" s="19"/>
      <c r="BD193" s="19"/>
      <c r="BE193" s="19"/>
      <c r="BF193" s="19"/>
      <c r="BG193" s="19"/>
      <c r="BH193" s="19"/>
      <c r="BI193" s="19"/>
      <c r="BJ193" s="19"/>
      <c r="BK193" s="19"/>
      <c r="BL193" s="19"/>
      <c r="BM193" s="19"/>
      <c r="BN193" s="19"/>
      <c r="BO193" s="19"/>
      <c r="BP193" s="19"/>
      <c r="BQ193" s="19"/>
      <c r="BR193" s="19"/>
      <c r="BS193" s="19"/>
      <c r="BT193" s="19"/>
      <c r="BU193" s="19"/>
      <c r="BV193" s="19"/>
      <c r="BW193" s="19"/>
      <c r="BX193" s="19"/>
      <c r="BY193" s="19"/>
      <c r="BZ193" s="19"/>
      <c r="CA193" s="19"/>
      <c r="CB193" s="19"/>
      <c r="CC193" s="19"/>
      <c r="CD193" s="19"/>
      <c r="CE193" s="19"/>
      <c r="CF193" s="19"/>
      <c r="CG193" s="19"/>
      <c r="CH193" s="19"/>
      <c r="CI193" s="19"/>
      <c r="CJ193" s="19"/>
      <c r="CK193" s="19"/>
      <c r="CL193" s="19"/>
      <c r="CM193" s="19"/>
      <c r="CN193" s="19"/>
      <c r="CO193" s="19"/>
      <c r="CP193" s="19"/>
    </row>
    <row r="194" spans="1:94" ht="19.5" customHeight="1" x14ac:dyDescent="0.25">
      <c r="A194" s="40">
        <v>87</v>
      </c>
      <c r="B194" s="41" t="s">
        <v>214</v>
      </c>
      <c r="C194" s="42">
        <v>220</v>
      </c>
      <c r="D194" s="91">
        <v>0.56425000000000003</v>
      </c>
      <c r="E194" s="92">
        <v>2.8439999999999999</v>
      </c>
      <c r="F194" s="92">
        <v>4.266</v>
      </c>
      <c r="G194" s="92">
        <v>6.7709999999999999</v>
      </c>
      <c r="H194" s="92">
        <v>77.995000000000005</v>
      </c>
      <c r="I194" s="92">
        <v>0.04</v>
      </c>
      <c r="J194" s="92">
        <v>30.811</v>
      </c>
      <c r="K194" s="92">
        <v>225.22</v>
      </c>
      <c r="L194" s="92">
        <v>1.5050000000000001</v>
      </c>
      <c r="M194" s="92">
        <v>56.874000000000002</v>
      </c>
      <c r="N194" s="92">
        <v>47.844000000000001</v>
      </c>
      <c r="O194" s="92">
        <v>18.538</v>
      </c>
      <c r="P194" s="92">
        <v>0.72499999999999998</v>
      </c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  <c r="AV194" s="19"/>
      <c r="AW194" s="19"/>
      <c r="AX194" s="19"/>
      <c r="AY194" s="19"/>
      <c r="AZ194" s="19"/>
      <c r="BA194" s="19"/>
      <c r="BB194" s="19"/>
      <c r="BC194" s="19"/>
      <c r="BD194" s="19"/>
      <c r="BE194" s="19"/>
      <c r="BF194" s="19"/>
      <c r="BG194" s="19"/>
      <c r="BH194" s="19"/>
      <c r="BI194" s="19"/>
      <c r="BJ194" s="19"/>
      <c r="BK194" s="19"/>
      <c r="BL194" s="19"/>
      <c r="BM194" s="19"/>
      <c r="BN194" s="19"/>
      <c r="BO194" s="19"/>
      <c r="BP194" s="19"/>
      <c r="BQ194" s="19"/>
      <c r="BR194" s="19"/>
      <c r="BS194" s="19"/>
      <c r="BT194" s="19"/>
      <c r="BU194" s="19"/>
      <c r="BV194" s="19"/>
      <c r="BW194" s="19"/>
      <c r="BX194" s="19"/>
      <c r="BY194" s="19"/>
      <c r="BZ194" s="19"/>
      <c r="CA194" s="19"/>
      <c r="CB194" s="19"/>
      <c r="CC194" s="19"/>
      <c r="CD194" s="19"/>
      <c r="CE194" s="19"/>
      <c r="CF194" s="19"/>
      <c r="CG194" s="19"/>
      <c r="CH194" s="19"/>
      <c r="CI194" s="19"/>
      <c r="CJ194" s="19"/>
      <c r="CK194" s="19"/>
      <c r="CL194" s="19"/>
      <c r="CM194" s="19"/>
      <c r="CN194" s="19"/>
      <c r="CO194" s="19"/>
      <c r="CP194" s="19"/>
    </row>
    <row r="195" spans="1:94" ht="22.5" customHeight="1" x14ac:dyDescent="0.25">
      <c r="A195" s="30">
        <v>294</v>
      </c>
      <c r="B195" s="41" t="s">
        <v>189</v>
      </c>
      <c r="C195" s="42">
        <v>110</v>
      </c>
      <c r="D195" s="91">
        <v>1.2969999999999999</v>
      </c>
      <c r="E195" s="92">
        <v>13.893000000000001</v>
      </c>
      <c r="F195" s="92">
        <v>13.544</v>
      </c>
      <c r="G195" s="92">
        <v>15.564</v>
      </c>
      <c r="H195" s="92">
        <v>240.679</v>
      </c>
      <c r="I195" s="92">
        <v>0.12</v>
      </c>
      <c r="J195" s="92">
        <v>4.03</v>
      </c>
      <c r="K195" s="92">
        <v>282.14</v>
      </c>
      <c r="L195" s="92">
        <v>2.3109999999999999</v>
      </c>
      <c r="M195" s="92">
        <v>27.490000000000002</v>
      </c>
      <c r="N195" s="92">
        <v>143.78800000000001</v>
      </c>
      <c r="O195" s="92">
        <v>30.085000000000001</v>
      </c>
      <c r="P195" s="92">
        <v>2.081</v>
      </c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  <c r="AV195" s="19"/>
      <c r="AW195" s="19"/>
      <c r="AX195" s="19"/>
      <c r="AY195" s="19"/>
      <c r="AZ195" s="19"/>
      <c r="BA195" s="19"/>
      <c r="BB195" s="19"/>
      <c r="BC195" s="19"/>
      <c r="BD195" s="19"/>
      <c r="BE195" s="19"/>
      <c r="BF195" s="19"/>
      <c r="BG195" s="19"/>
      <c r="BH195" s="19"/>
      <c r="BI195" s="19"/>
      <c r="BJ195" s="19"/>
      <c r="BK195" s="19"/>
      <c r="BL195" s="19"/>
      <c r="BM195" s="19"/>
      <c r="BN195" s="19"/>
      <c r="BO195" s="19"/>
      <c r="BP195" s="19"/>
      <c r="BQ195" s="19"/>
      <c r="BR195" s="19"/>
      <c r="BS195" s="19"/>
      <c r="BT195" s="19"/>
      <c r="BU195" s="19"/>
      <c r="BV195" s="19"/>
      <c r="BW195" s="19"/>
      <c r="BX195" s="19"/>
      <c r="BY195" s="19"/>
      <c r="BZ195" s="19"/>
      <c r="CA195" s="19"/>
      <c r="CB195" s="19"/>
      <c r="CC195" s="19"/>
      <c r="CD195" s="19"/>
      <c r="CE195" s="19"/>
      <c r="CF195" s="19"/>
      <c r="CG195" s="19"/>
      <c r="CH195" s="19"/>
      <c r="CI195" s="19"/>
      <c r="CJ195" s="19"/>
      <c r="CK195" s="19"/>
      <c r="CL195" s="19"/>
      <c r="CM195" s="19"/>
      <c r="CN195" s="19"/>
      <c r="CO195" s="19"/>
      <c r="CP195" s="19"/>
    </row>
    <row r="196" spans="1:94" ht="21.75" customHeight="1" x14ac:dyDescent="0.25">
      <c r="A196" s="40">
        <v>136</v>
      </c>
      <c r="B196" s="41" t="s">
        <v>170</v>
      </c>
      <c r="C196" s="42">
        <v>150</v>
      </c>
      <c r="D196" s="91">
        <f t="shared" si="8"/>
        <v>1.01675</v>
      </c>
      <c r="E196" s="92">
        <v>2.3380000000000001</v>
      </c>
      <c r="F196" s="92">
        <v>2.4729999999999999</v>
      </c>
      <c r="G196" s="92">
        <v>12.201000000000001</v>
      </c>
      <c r="H196" s="92">
        <v>82.527000000000001</v>
      </c>
      <c r="I196" s="92">
        <v>9.5000000000000001E-2</v>
      </c>
      <c r="J196" s="92">
        <v>7.9</v>
      </c>
      <c r="K196" s="92">
        <v>3172</v>
      </c>
      <c r="L196" s="92">
        <v>0.66200000000000003</v>
      </c>
      <c r="M196" s="92">
        <v>43.38</v>
      </c>
      <c r="N196" s="92">
        <v>87.8</v>
      </c>
      <c r="O196" s="92">
        <v>60.04</v>
      </c>
      <c r="P196" s="92">
        <v>1.1120000000000001</v>
      </c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  <c r="AV196" s="19"/>
      <c r="AW196" s="19"/>
      <c r="AX196" s="19"/>
      <c r="AY196" s="19"/>
      <c r="AZ196" s="19"/>
      <c r="BA196" s="19"/>
      <c r="BB196" s="19"/>
      <c r="BC196" s="19"/>
      <c r="BD196" s="19"/>
      <c r="BE196" s="19"/>
      <c r="BF196" s="19"/>
      <c r="BG196" s="19"/>
      <c r="BH196" s="19"/>
      <c r="BI196" s="19"/>
      <c r="BJ196" s="19"/>
      <c r="BK196" s="19"/>
      <c r="BL196" s="19"/>
      <c r="BM196" s="19"/>
      <c r="BN196" s="19"/>
      <c r="BO196" s="19"/>
      <c r="BP196" s="19"/>
      <c r="BQ196" s="19"/>
      <c r="BR196" s="19"/>
      <c r="BS196" s="19"/>
      <c r="BT196" s="19"/>
      <c r="BU196" s="19"/>
      <c r="BV196" s="19"/>
      <c r="BW196" s="19"/>
      <c r="BX196" s="19"/>
      <c r="BY196" s="19"/>
      <c r="BZ196" s="19"/>
      <c r="CA196" s="19"/>
      <c r="CB196" s="19"/>
      <c r="CC196" s="19"/>
      <c r="CD196" s="19"/>
      <c r="CE196" s="19"/>
      <c r="CF196" s="19"/>
      <c r="CG196" s="19"/>
      <c r="CH196" s="19"/>
      <c r="CI196" s="19"/>
      <c r="CJ196" s="19"/>
      <c r="CK196" s="19"/>
      <c r="CL196" s="19"/>
      <c r="CM196" s="19"/>
      <c r="CN196" s="19"/>
      <c r="CO196" s="19"/>
      <c r="CP196" s="19"/>
    </row>
    <row r="197" spans="1:94" ht="21.75" customHeight="1" x14ac:dyDescent="0.25">
      <c r="A197" s="40">
        <v>349</v>
      </c>
      <c r="B197" s="41" t="s">
        <v>126</v>
      </c>
      <c r="C197" s="42">
        <v>180</v>
      </c>
      <c r="D197" s="91">
        <f t="shared" si="8"/>
        <v>0.76083333333333336</v>
      </c>
      <c r="E197" s="92">
        <v>0.70199999999999996</v>
      </c>
      <c r="F197" s="92">
        <v>5.3999999999999999E-2</v>
      </c>
      <c r="G197" s="92">
        <v>9.1300000000000008</v>
      </c>
      <c r="H197" s="92">
        <v>40.86</v>
      </c>
      <c r="I197" s="92">
        <v>1.7999999999999999E-2</v>
      </c>
      <c r="J197" s="92">
        <v>0.72</v>
      </c>
      <c r="K197" s="92"/>
      <c r="L197" s="92">
        <v>0.99</v>
      </c>
      <c r="M197" s="92">
        <v>28.8</v>
      </c>
      <c r="N197" s="92">
        <v>26.28</v>
      </c>
      <c r="O197" s="92">
        <v>18.899999999999999</v>
      </c>
      <c r="P197" s="92">
        <v>0.57599999999999996</v>
      </c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  <c r="AV197" s="19"/>
      <c r="AW197" s="19"/>
      <c r="AX197" s="19"/>
      <c r="AY197" s="19"/>
      <c r="AZ197" s="19"/>
      <c r="BA197" s="19"/>
      <c r="BB197" s="19"/>
      <c r="BC197" s="19"/>
      <c r="BD197" s="19"/>
      <c r="BE197" s="19"/>
      <c r="BF197" s="19"/>
      <c r="BG197" s="19"/>
      <c r="BH197" s="19"/>
      <c r="BI197" s="19"/>
      <c r="BJ197" s="19"/>
      <c r="BK197" s="19"/>
      <c r="BL197" s="19"/>
      <c r="BM197" s="19"/>
      <c r="BN197" s="19"/>
      <c r="BO197" s="19"/>
      <c r="BP197" s="19"/>
      <c r="BQ197" s="19"/>
      <c r="BR197" s="19"/>
      <c r="BS197" s="19"/>
      <c r="BT197" s="19"/>
      <c r="BU197" s="19"/>
      <c r="BV197" s="19"/>
      <c r="BW197" s="19"/>
      <c r="BX197" s="19"/>
      <c r="BY197" s="19"/>
      <c r="BZ197" s="19"/>
      <c r="CA197" s="19"/>
      <c r="CB197" s="19"/>
      <c r="CC197" s="19"/>
      <c r="CD197" s="19"/>
      <c r="CE197" s="19"/>
      <c r="CF197" s="19"/>
      <c r="CG197" s="19"/>
      <c r="CH197" s="19"/>
      <c r="CI197" s="19"/>
      <c r="CJ197" s="19"/>
      <c r="CK197" s="19"/>
      <c r="CL197" s="19"/>
      <c r="CM197" s="19"/>
      <c r="CN197" s="19"/>
      <c r="CO197" s="19"/>
      <c r="CP197" s="19"/>
    </row>
    <row r="198" spans="1:94" ht="18" customHeight="1" x14ac:dyDescent="0.25">
      <c r="A198" s="44"/>
      <c r="B198" s="41" t="s">
        <v>18</v>
      </c>
      <c r="C198" s="42">
        <v>30</v>
      </c>
      <c r="D198" s="91">
        <f t="shared" si="8"/>
        <v>0.85499999999999998</v>
      </c>
      <c r="E198" s="92">
        <v>1.98</v>
      </c>
      <c r="F198" s="92">
        <v>0.36</v>
      </c>
      <c r="G198" s="92">
        <v>10.26</v>
      </c>
      <c r="H198" s="92">
        <v>52.2</v>
      </c>
      <c r="I198" s="92">
        <v>0.06</v>
      </c>
      <c r="J198" s="92"/>
      <c r="K198" s="92">
        <v>1.8</v>
      </c>
      <c r="L198" s="92">
        <v>0.66</v>
      </c>
      <c r="M198" s="92">
        <v>10.5</v>
      </c>
      <c r="N198" s="92">
        <v>47.4</v>
      </c>
      <c r="O198" s="92">
        <v>14.1</v>
      </c>
      <c r="P198" s="92">
        <v>1.17</v>
      </c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  <c r="AV198" s="19"/>
      <c r="AW198" s="19"/>
      <c r="AX198" s="19"/>
      <c r="AY198" s="19"/>
      <c r="AZ198" s="19"/>
      <c r="BA198" s="19"/>
      <c r="BB198" s="19"/>
      <c r="BC198" s="19"/>
      <c r="BD198" s="19"/>
      <c r="BE198" s="19"/>
      <c r="BF198" s="19"/>
      <c r="BG198" s="19"/>
      <c r="BH198" s="19"/>
      <c r="BI198" s="19"/>
      <c r="BJ198" s="19"/>
      <c r="BK198" s="19"/>
      <c r="BL198" s="19"/>
      <c r="BM198" s="19"/>
      <c r="BN198" s="19"/>
      <c r="BO198" s="19"/>
      <c r="BP198" s="19"/>
      <c r="BQ198" s="19"/>
      <c r="BR198" s="19"/>
      <c r="BS198" s="19"/>
      <c r="BT198" s="19"/>
      <c r="BU198" s="19"/>
      <c r="BV198" s="19"/>
      <c r="BW198" s="19"/>
      <c r="BX198" s="19"/>
      <c r="BY198" s="19"/>
      <c r="BZ198" s="19"/>
      <c r="CA198" s="19"/>
      <c r="CB198" s="19"/>
      <c r="CC198" s="19"/>
      <c r="CD198" s="19"/>
      <c r="CE198" s="19"/>
      <c r="CF198" s="19"/>
      <c r="CG198" s="19"/>
      <c r="CH198" s="19"/>
      <c r="CI198" s="19"/>
      <c r="CJ198" s="19"/>
      <c r="CK198" s="19"/>
      <c r="CL198" s="19"/>
      <c r="CM198" s="19"/>
      <c r="CN198" s="19"/>
      <c r="CO198" s="19"/>
      <c r="CP198" s="19"/>
    </row>
    <row r="199" spans="1:94" ht="18" customHeight="1" x14ac:dyDescent="0.25">
      <c r="A199" s="33" t="s">
        <v>20</v>
      </c>
      <c r="B199" s="33"/>
      <c r="C199" s="87">
        <f>SUM(C193:C198)</f>
        <v>750</v>
      </c>
      <c r="D199" s="91">
        <f t="shared" si="8"/>
        <v>4.9628333333333332</v>
      </c>
      <c r="E199" s="93">
        <v>22.640999999999998</v>
      </c>
      <c r="F199" s="93">
        <v>20.760999999999999</v>
      </c>
      <c r="G199" s="93">
        <v>59.554000000000002</v>
      </c>
      <c r="H199" s="93">
        <v>521.74</v>
      </c>
      <c r="I199" s="93">
        <v>0.36899999999999999</v>
      </c>
      <c r="J199" s="93">
        <v>46.220999999999997</v>
      </c>
      <c r="K199" s="93">
        <v>4744.4799999999996</v>
      </c>
      <c r="L199" s="93">
        <v>6.556</v>
      </c>
      <c r="M199" s="93">
        <v>187.48400000000001</v>
      </c>
      <c r="N199" s="93">
        <v>387.55200000000002</v>
      </c>
      <c r="O199" s="93">
        <v>165.62299999999999</v>
      </c>
      <c r="P199" s="93">
        <v>6.157</v>
      </c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  <c r="AV199" s="19"/>
      <c r="AW199" s="19"/>
      <c r="AX199" s="19"/>
      <c r="AY199" s="19"/>
      <c r="AZ199" s="19"/>
      <c r="BA199" s="19"/>
      <c r="BB199" s="19"/>
      <c r="BC199" s="19"/>
      <c r="BD199" s="19"/>
      <c r="BE199" s="19"/>
      <c r="BF199" s="19"/>
      <c r="BG199" s="19"/>
      <c r="BH199" s="19"/>
      <c r="BI199" s="19"/>
      <c r="BJ199" s="19"/>
      <c r="BK199" s="19"/>
      <c r="BL199" s="19"/>
      <c r="BM199" s="19"/>
      <c r="BN199" s="19"/>
      <c r="BO199" s="19"/>
      <c r="BP199" s="19"/>
      <c r="BQ199" s="19"/>
      <c r="BR199" s="19"/>
      <c r="BS199" s="19"/>
      <c r="BT199" s="19"/>
      <c r="BU199" s="19"/>
      <c r="BV199" s="19"/>
      <c r="BW199" s="19"/>
      <c r="BX199" s="19"/>
      <c r="BY199" s="19"/>
      <c r="BZ199" s="19"/>
      <c r="CA199" s="19"/>
      <c r="CB199" s="19"/>
      <c r="CC199" s="19"/>
      <c r="CD199" s="19"/>
      <c r="CE199" s="19"/>
      <c r="CF199" s="19"/>
      <c r="CG199" s="19"/>
      <c r="CH199" s="19"/>
      <c r="CI199" s="19"/>
      <c r="CJ199" s="19"/>
      <c r="CK199" s="19"/>
      <c r="CL199" s="19"/>
      <c r="CM199" s="19"/>
      <c r="CN199" s="19"/>
      <c r="CO199" s="19"/>
      <c r="CP199" s="19"/>
    </row>
    <row r="200" spans="1:94" ht="18" customHeight="1" x14ac:dyDescent="0.25">
      <c r="A200" s="222" t="s">
        <v>70</v>
      </c>
      <c r="B200" s="222"/>
      <c r="C200" s="222"/>
      <c r="D200" s="222"/>
      <c r="E200" s="222"/>
      <c r="F200" s="222"/>
      <c r="G200" s="222"/>
      <c r="H200" s="222"/>
      <c r="I200" s="222"/>
      <c r="J200" s="222"/>
      <c r="K200" s="222"/>
      <c r="L200" s="222"/>
      <c r="M200" s="222"/>
      <c r="N200" s="222"/>
      <c r="O200" s="222"/>
      <c r="P200" s="222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  <c r="AV200" s="19"/>
      <c r="AW200" s="19"/>
      <c r="AX200" s="19"/>
      <c r="AY200" s="19"/>
      <c r="AZ200" s="19"/>
      <c r="BA200" s="19"/>
      <c r="BB200" s="19"/>
      <c r="BC200" s="19"/>
      <c r="BD200" s="19"/>
      <c r="BE200" s="19"/>
      <c r="BF200" s="19"/>
      <c r="BG200" s="19"/>
      <c r="BH200" s="19"/>
      <c r="BI200" s="19"/>
      <c r="BJ200" s="19"/>
      <c r="BK200" s="19"/>
      <c r="BL200" s="19"/>
      <c r="BM200" s="19"/>
      <c r="BN200" s="19"/>
      <c r="BO200" s="19"/>
      <c r="BP200" s="19"/>
      <c r="BQ200" s="19"/>
      <c r="BR200" s="19"/>
      <c r="BS200" s="19"/>
      <c r="BT200" s="19"/>
      <c r="BU200" s="19"/>
      <c r="BV200" s="19"/>
      <c r="BW200" s="19"/>
      <c r="BX200" s="19"/>
      <c r="BY200" s="19"/>
      <c r="BZ200" s="19"/>
      <c r="CA200" s="19"/>
      <c r="CB200" s="19"/>
      <c r="CC200" s="19"/>
      <c r="CD200" s="19"/>
      <c r="CE200" s="19"/>
      <c r="CF200" s="19"/>
      <c r="CG200" s="19"/>
      <c r="CH200" s="19"/>
      <c r="CI200" s="19"/>
      <c r="CJ200" s="19"/>
      <c r="CK200" s="19"/>
      <c r="CL200" s="19"/>
      <c r="CM200" s="19"/>
      <c r="CN200" s="19"/>
      <c r="CO200" s="19"/>
      <c r="CP200" s="19"/>
    </row>
    <row r="201" spans="1:94" ht="18" customHeight="1" x14ac:dyDescent="0.25">
      <c r="A201" s="44"/>
      <c r="B201" s="41" t="s">
        <v>151</v>
      </c>
      <c r="C201" s="42">
        <v>20</v>
      </c>
      <c r="D201" s="91">
        <f t="shared" si="8"/>
        <v>0.64524999999999999</v>
      </c>
      <c r="E201" s="92">
        <v>1.6459999999999999</v>
      </c>
      <c r="F201" s="92">
        <v>4.4420000000000002</v>
      </c>
      <c r="G201" s="92">
        <v>7.7430000000000003</v>
      </c>
      <c r="H201" s="92">
        <v>78.463999999999999</v>
      </c>
      <c r="I201" s="92">
        <v>3.5999999999999997E-2</v>
      </c>
      <c r="J201" s="92">
        <v>0.86599999999999999</v>
      </c>
      <c r="K201" s="92">
        <v>37.311999999999998</v>
      </c>
      <c r="L201" s="92">
        <v>2.1230000000000002</v>
      </c>
      <c r="M201" s="92">
        <v>24.288</v>
      </c>
      <c r="N201" s="92">
        <v>40.863999999999997</v>
      </c>
      <c r="O201" s="92">
        <v>27.504000000000001</v>
      </c>
      <c r="P201" s="92">
        <v>0.56200000000000006</v>
      </c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  <c r="AV201" s="19"/>
      <c r="AW201" s="19"/>
      <c r="AX201" s="19"/>
      <c r="AY201" s="19"/>
      <c r="AZ201" s="19"/>
      <c r="BA201" s="19"/>
      <c r="BB201" s="19"/>
      <c r="BC201" s="19"/>
      <c r="BD201" s="19"/>
      <c r="BE201" s="19"/>
      <c r="BF201" s="19"/>
      <c r="BG201" s="19"/>
      <c r="BH201" s="19"/>
      <c r="BI201" s="19"/>
      <c r="BJ201" s="19"/>
      <c r="BK201" s="19"/>
      <c r="BL201" s="19"/>
      <c r="BM201" s="19"/>
      <c r="BN201" s="19"/>
      <c r="BO201" s="19"/>
      <c r="BP201" s="19"/>
      <c r="BQ201" s="19"/>
      <c r="BR201" s="19"/>
      <c r="BS201" s="19"/>
      <c r="BT201" s="19"/>
      <c r="BU201" s="19"/>
      <c r="BV201" s="19"/>
      <c r="BW201" s="19"/>
      <c r="BX201" s="19"/>
      <c r="BY201" s="19"/>
      <c r="BZ201" s="19"/>
      <c r="CA201" s="19"/>
      <c r="CB201" s="19"/>
      <c r="CC201" s="19"/>
      <c r="CD201" s="19"/>
      <c r="CE201" s="19"/>
      <c r="CF201" s="19"/>
      <c r="CG201" s="19"/>
      <c r="CH201" s="19"/>
      <c r="CI201" s="19"/>
      <c r="CJ201" s="19"/>
      <c r="CK201" s="19"/>
      <c r="CL201" s="19"/>
      <c r="CM201" s="19"/>
      <c r="CN201" s="19"/>
      <c r="CO201" s="19"/>
      <c r="CP201" s="19"/>
    </row>
    <row r="202" spans="1:94" ht="18" customHeight="1" x14ac:dyDescent="0.25">
      <c r="A202" s="42"/>
      <c r="B202" s="41" t="s">
        <v>162</v>
      </c>
      <c r="C202" s="42">
        <v>90</v>
      </c>
      <c r="D202" s="91">
        <f t="shared" si="8"/>
        <v>0.52500000000000002</v>
      </c>
      <c r="E202" s="92">
        <v>3.24</v>
      </c>
      <c r="F202" s="92">
        <v>0.9</v>
      </c>
      <c r="G202" s="92">
        <v>6.3</v>
      </c>
      <c r="H202" s="92">
        <v>46.8</v>
      </c>
      <c r="I202" s="92">
        <v>2.7E-2</v>
      </c>
      <c r="J202" s="92">
        <v>0.54</v>
      </c>
      <c r="K202" s="92">
        <v>9</v>
      </c>
      <c r="L202" s="92"/>
      <c r="M202" s="92">
        <v>111.6</v>
      </c>
      <c r="N202" s="92">
        <v>85.5</v>
      </c>
      <c r="O202" s="92">
        <v>13.5</v>
      </c>
      <c r="P202" s="92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  <c r="AV202" s="19"/>
      <c r="AW202" s="19"/>
      <c r="AX202" s="19"/>
      <c r="AY202" s="19"/>
      <c r="AZ202" s="19"/>
      <c r="BA202" s="19"/>
      <c r="BB202" s="19"/>
      <c r="BC202" s="19"/>
      <c r="BD202" s="19"/>
      <c r="BE202" s="19"/>
      <c r="BF202" s="19"/>
      <c r="BG202" s="19"/>
      <c r="BH202" s="19"/>
      <c r="BI202" s="19"/>
      <c r="BJ202" s="19"/>
      <c r="BK202" s="19"/>
      <c r="BL202" s="19"/>
      <c r="BM202" s="19"/>
      <c r="BN202" s="19"/>
      <c r="BO202" s="19"/>
      <c r="BP202" s="19"/>
      <c r="BQ202" s="19"/>
      <c r="BR202" s="19"/>
      <c r="BS202" s="19"/>
      <c r="BT202" s="19"/>
      <c r="BU202" s="19"/>
      <c r="BV202" s="19"/>
      <c r="BW202" s="19"/>
      <c r="BX202" s="19"/>
      <c r="BY202" s="19"/>
      <c r="BZ202" s="19"/>
      <c r="CA202" s="19"/>
      <c r="CB202" s="19"/>
      <c r="CC202" s="19"/>
      <c r="CD202" s="19"/>
      <c r="CE202" s="19"/>
      <c r="CF202" s="19"/>
      <c r="CG202" s="19"/>
      <c r="CH202" s="19"/>
      <c r="CI202" s="19"/>
      <c r="CJ202" s="19"/>
      <c r="CK202" s="19"/>
      <c r="CL202" s="19"/>
      <c r="CM202" s="19"/>
      <c r="CN202" s="19"/>
      <c r="CO202" s="19"/>
      <c r="CP202" s="19"/>
    </row>
    <row r="203" spans="1:94" ht="18" customHeight="1" x14ac:dyDescent="0.25">
      <c r="A203" s="42"/>
      <c r="B203" s="41" t="s">
        <v>81</v>
      </c>
      <c r="C203" s="42">
        <v>150</v>
      </c>
      <c r="D203" s="91">
        <f t="shared" si="8"/>
        <v>1.2249999999999999</v>
      </c>
      <c r="E203" s="92">
        <v>0.6</v>
      </c>
      <c r="F203" s="92">
        <v>0.6</v>
      </c>
      <c r="G203" s="92">
        <v>14.7</v>
      </c>
      <c r="H203" s="92">
        <v>70.5</v>
      </c>
      <c r="I203" s="92">
        <v>4.4999999999999998E-2</v>
      </c>
      <c r="J203" s="92">
        <v>15</v>
      </c>
      <c r="K203" s="92">
        <v>7.5</v>
      </c>
      <c r="L203" s="92">
        <v>0.3</v>
      </c>
      <c r="M203" s="92">
        <v>24</v>
      </c>
      <c r="N203" s="92">
        <v>16.5</v>
      </c>
      <c r="O203" s="92">
        <v>13.5</v>
      </c>
      <c r="P203" s="92">
        <v>3.3</v>
      </c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  <c r="AV203" s="19"/>
      <c r="AW203" s="19"/>
      <c r="AX203" s="19"/>
      <c r="AY203" s="19"/>
      <c r="AZ203" s="19"/>
      <c r="BA203" s="19"/>
      <c r="BB203" s="19"/>
      <c r="BC203" s="19"/>
      <c r="BD203" s="19"/>
      <c r="BE203" s="19"/>
      <c r="BF203" s="19"/>
      <c r="BG203" s="19"/>
      <c r="BH203" s="19"/>
      <c r="BI203" s="19"/>
      <c r="BJ203" s="19"/>
      <c r="BK203" s="19"/>
      <c r="BL203" s="19"/>
      <c r="BM203" s="19"/>
      <c r="BN203" s="19"/>
      <c r="BO203" s="19"/>
      <c r="BP203" s="19"/>
      <c r="BQ203" s="19"/>
      <c r="BR203" s="19"/>
      <c r="BS203" s="19"/>
      <c r="BT203" s="19"/>
      <c r="BU203" s="19"/>
      <c r="BV203" s="19"/>
      <c r="BW203" s="19"/>
      <c r="BX203" s="19"/>
      <c r="BY203" s="19"/>
      <c r="BZ203" s="19"/>
      <c r="CA203" s="19"/>
      <c r="CB203" s="19"/>
      <c r="CC203" s="19"/>
      <c r="CD203" s="19"/>
      <c r="CE203" s="19"/>
      <c r="CF203" s="19"/>
      <c r="CG203" s="19"/>
      <c r="CH203" s="19"/>
      <c r="CI203" s="19"/>
      <c r="CJ203" s="19"/>
      <c r="CK203" s="19"/>
      <c r="CL203" s="19"/>
      <c r="CM203" s="19"/>
      <c r="CN203" s="19"/>
      <c r="CO203" s="19"/>
      <c r="CP203" s="19"/>
    </row>
    <row r="204" spans="1:94" ht="18" customHeight="1" x14ac:dyDescent="0.25">
      <c r="A204" s="33" t="s">
        <v>71</v>
      </c>
      <c r="B204" s="33"/>
      <c r="C204" s="87">
        <f>SUM(C201:C203)</f>
        <v>260</v>
      </c>
      <c r="D204" s="91">
        <f t="shared" si="8"/>
        <v>2.3952499999999999</v>
      </c>
      <c r="E204" s="93">
        <v>5.4859999999999998</v>
      </c>
      <c r="F204" s="93">
        <v>5.9420000000000002</v>
      </c>
      <c r="G204" s="93">
        <v>28.742999999999999</v>
      </c>
      <c r="H204" s="93">
        <v>195.76400000000001</v>
      </c>
      <c r="I204" s="93">
        <v>0.108</v>
      </c>
      <c r="J204" s="93">
        <v>16.405999999999999</v>
      </c>
      <c r="K204" s="93">
        <v>53.811999999999998</v>
      </c>
      <c r="L204" s="93">
        <v>2.423</v>
      </c>
      <c r="M204" s="93">
        <v>159.88800000000001</v>
      </c>
      <c r="N204" s="93">
        <v>142.864</v>
      </c>
      <c r="O204" s="93">
        <v>54.503999999999998</v>
      </c>
      <c r="P204" s="93">
        <v>3.8620000000000001</v>
      </c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  <c r="AV204" s="19"/>
      <c r="AW204" s="19"/>
      <c r="AX204" s="19"/>
      <c r="AY204" s="19"/>
      <c r="AZ204" s="19"/>
      <c r="BA204" s="19"/>
      <c r="BB204" s="19"/>
      <c r="BC204" s="19"/>
      <c r="BD204" s="19"/>
      <c r="BE204" s="19"/>
      <c r="BF204" s="19"/>
      <c r="BG204" s="19"/>
      <c r="BH204" s="19"/>
      <c r="BI204" s="19"/>
      <c r="BJ204" s="19"/>
      <c r="BK204" s="19"/>
      <c r="BL204" s="19"/>
      <c r="BM204" s="19"/>
      <c r="BN204" s="19"/>
      <c r="BO204" s="19"/>
      <c r="BP204" s="19"/>
      <c r="BQ204" s="19"/>
      <c r="BR204" s="19"/>
      <c r="BS204" s="19"/>
      <c r="BT204" s="19"/>
      <c r="BU204" s="19"/>
      <c r="BV204" s="19"/>
      <c r="BW204" s="19"/>
      <c r="BX204" s="19"/>
      <c r="BY204" s="19"/>
      <c r="BZ204" s="19"/>
      <c r="CA204" s="19"/>
      <c r="CB204" s="19"/>
      <c r="CC204" s="19"/>
      <c r="CD204" s="19"/>
      <c r="CE204" s="19"/>
      <c r="CF204" s="19"/>
      <c r="CG204" s="19"/>
      <c r="CH204" s="19"/>
      <c r="CI204" s="19"/>
      <c r="CJ204" s="19"/>
      <c r="CK204" s="19"/>
      <c r="CL204" s="19"/>
      <c r="CM204" s="19"/>
      <c r="CN204" s="19"/>
      <c r="CO204" s="19"/>
      <c r="CP204" s="19"/>
    </row>
    <row r="205" spans="1:94" ht="18" customHeight="1" x14ac:dyDescent="0.25">
      <c r="A205" s="215" t="s">
        <v>28</v>
      </c>
      <c r="B205" s="215"/>
      <c r="C205" s="215"/>
      <c r="D205" s="215"/>
      <c r="E205" s="94">
        <v>72.075999999999993</v>
      </c>
      <c r="F205" s="94">
        <v>51.767000000000003</v>
      </c>
      <c r="G205" s="94">
        <v>173.60300000000001</v>
      </c>
      <c r="H205" s="94">
        <v>1461.921</v>
      </c>
      <c r="I205" s="94">
        <v>0.84699999999999998</v>
      </c>
      <c r="J205" s="94">
        <v>84.686000000000007</v>
      </c>
      <c r="K205" s="94">
        <v>5132.1040000000003</v>
      </c>
      <c r="L205" s="94">
        <v>14.291</v>
      </c>
      <c r="M205" s="94">
        <v>679.04700000000003</v>
      </c>
      <c r="N205" s="94">
        <v>1259.1410000000001</v>
      </c>
      <c r="O205" s="94">
        <v>365.7</v>
      </c>
      <c r="P205" s="94">
        <v>20.190000000000001</v>
      </c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  <c r="AV205" s="19"/>
      <c r="AW205" s="19"/>
      <c r="AX205" s="19"/>
      <c r="AY205" s="19"/>
      <c r="AZ205" s="19"/>
      <c r="BA205" s="19"/>
      <c r="BB205" s="19"/>
      <c r="BC205" s="19"/>
      <c r="BD205" s="19"/>
      <c r="BE205" s="19"/>
      <c r="BF205" s="19"/>
      <c r="BG205" s="19"/>
      <c r="BH205" s="19"/>
      <c r="BI205" s="19"/>
      <c r="BJ205" s="19"/>
      <c r="BK205" s="19"/>
      <c r="BL205" s="19"/>
      <c r="BM205" s="19"/>
      <c r="BN205" s="19"/>
      <c r="BO205" s="19"/>
      <c r="BP205" s="19"/>
      <c r="BQ205" s="19"/>
      <c r="BR205" s="19"/>
      <c r="BS205" s="19"/>
      <c r="BT205" s="19"/>
      <c r="BU205" s="19"/>
      <c r="BV205" s="19"/>
      <c r="BW205" s="19"/>
      <c r="BX205" s="19"/>
      <c r="BY205" s="19"/>
      <c r="BZ205" s="19"/>
      <c r="CA205" s="19"/>
      <c r="CB205" s="19"/>
      <c r="CC205" s="19"/>
      <c r="CD205" s="19"/>
      <c r="CE205" s="19"/>
      <c r="CF205" s="19"/>
      <c r="CG205" s="19"/>
      <c r="CH205" s="19"/>
      <c r="CI205" s="19"/>
      <c r="CJ205" s="19"/>
      <c r="CK205" s="19"/>
      <c r="CL205" s="19"/>
      <c r="CM205" s="19"/>
      <c r="CN205" s="19"/>
      <c r="CO205" s="19"/>
      <c r="CP205" s="19"/>
    </row>
    <row r="206" spans="1:94" ht="18" customHeight="1" x14ac:dyDescent="0.25">
      <c r="A206" s="223" t="s">
        <v>27</v>
      </c>
      <c r="B206" s="223"/>
      <c r="C206" s="223"/>
      <c r="D206" s="223"/>
      <c r="E206" s="223"/>
      <c r="F206" s="223"/>
      <c r="G206" s="223"/>
      <c r="H206" s="223"/>
      <c r="I206" s="89"/>
      <c r="J206" s="89"/>
      <c r="K206" s="89"/>
      <c r="L206" s="89"/>
      <c r="M206" s="89"/>
      <c r="N206" s="89"/>
      <c r="O206" s="89"/>
      <c r="P206" s="8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  <c r="AV206" s="19"/>
      <c r="AW206" s="19"/>
      <c r="AX206" s="19"/>
      <c r="AY206" s="19"/>
      <c r="AZ206" s="19"/>
      <c r="BA206" s="19"/>
      <c r="BB206" s="19"/>
      <c r="BC206" s="19"/>
      <c r="BD206" s="19"/>
      <c r="BE206" s="19"/>
      <c r="BF206" s="19"/>
      <c r="BG206" s="19"/>
      <c r="BH206" s="19"/>
      <c r="BI206" s="19"/>
      <c r="BJ206" s="19"/>
      <c r="BK206" s="19"/>
      <c r="BL206" s="19"/>
      <c r="BM206" s="19"/>
      <c r="BN206" s="19"/>
      <c r="BO206" s="19"/>
      <c r="BP206" s="19"/>
      <c r="BQ206" s="19"/>
      <c r="BR206" s="19"/>
      <c r="BS206" s="19"/>
      <c r="BT206" s="19"/>
      <c r="BU206" s="19"/>
      <c r="BV206" s="19"/>
      <c r="BW206" s="19"/>
      <c r="BX206" s="19"/>
      <c r="BY206" s="19"/>
      <c r="BZ206" s="19"/>
      <c r="CA206" s="19"/>
      <c r="CB206" s="19"/>
      <c r="CC206" s="19"/>
      <c r="CD206" s="19"/>
      <c r="CE206" s="19"/>
      <c r="CF206" s="19"/>
      <c r="CG206" s="19"/>
      <c r="CH206" s="19"/>
      <c r="CI206" s="19"/>
      <c r="CJ206" s="19"/>
      <c r="CK206" s="19"/>
      <c r="CL206" s="19"/>
      <c r="CM206" s="19"/>
      <c r="CN206" s="19"/>
      <c r="CO206" s="19"/>
      <c r="CP206" s="19"/>
    </row>
    <row r="207" spans="1:94" ht="18" customHeight="1" x14ac:dyDescent="0.25">
      <c r="A207" s="224" t="s">
        <v>43</v>
      </c>
      <c r="B207" s="224" t="s">
        <v>42</v>
      </c>
      <c r="C207" s="224" t="s">
        <v>0</v>
      </c>
      <c r="D207" s="96" t="s">
        <v>140</v>
      </c>
      <c r="E207" s="220" t="s">
        <v>1</v>
      </c>
      <c r="F207" s="220"/>
      <c r="G207" s="220"/>
      <c r="H207" s="228" t="s">
        <v>41</v>
      </c>
      <c r="I207" s="220" t="s">
        <v>8</v>
      </c>
      <c r="J207" s="220"/>
      <c r="K207" s="220"/>
      <c r="L207" s="220"/>
      <c r="M207" s="221" t="s">
        <v>9</v>
      </c>
      <c r="N207" s="221"/>
      <c r="O207" s="221"/>
      <c r="P207" s="221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  <c r="AV207" s="19"/>
      <c r="AW207" s="19"/>
      <c r="AX207" s="19"/>
      <c r="AY207" s="19"/>
      <c r="AZ207" s="19"/>
      <c r="BA207" s="19"/>
      <c r="BB207" s="19"/>
      <c r="BC207" s="19"/>
      <c r="BD207" s="19"/>
      <c r="BE207" s="19"/>
      <c r="BF207" s="19"/>
      <c r="BG207" s="19"/>
      <c r="BH207" s="19"/>
      <c r="BI207" s="19"/>
      <c r="BJ207" s="19"/>
      <c r="BK207" s="19"/>
      <c r="BL207" s="19"/>
      <c r="BM207" s="19"/>
      <c r="BN207" s="19"/>
      <c r="BO207" s="19"/>
      <c r="BP207" s="19"/>
      <c r="BQ207" s="19"/>
      <c r="BR207" s="19"/>
      <c r="BS207" s="19"/>
      <c r="BT207" s="19"/>
      <c r="BU207" s="19"/>
      <c r="BV207" s="19"/>
      <c r="BW207" s="19"/>
      <c r="BX207" s="19"/>
      <c r="BY207" s="19"/>
      <c r="BZ207" s="19"/>
      <c r="CA207" s="19"/>
      <c r="CB207" s="19"/>
      <c r="CC207" s="19"/>
      <c r="CD207" s="19"/>
      <c r="CE207" s="19"/>
      <c r="CF207" s="19"/>
      <c r="CG207" s="19"/>
      <c r="CH207" s="19"/>
      <c r="CI207" s="19"/>
      <c r="CJ207" s="19"/>
      <c r="CK207" s="19"/>
      <c r="CL207" s="19"/>
      <c r="CM207" s="19"/>
      <c r="CN207" s="19"/>
      <c r="CO207" s="19"/>
      <c r="CP207" s="19"/>
    </row>
    <row r="208" spans="1:94" ht="18" customHeight="1" x14ac:dyDescent="0.25">
      <c r="A208" s="225"/>
      <c r="B208" s="225"/>
      <c r="C208" s="225"/>
      <c r="D208" s="97"/>
      <c r="E208" s="90" t="s">
        <v>2</v>
      </c>
      <c r="F208" s="90" t="s">
        <v>3</v>
      </c>
      <c r="G208" s="90" t="s">
        <v>4</v>
      </c>
      <c r="H208" s="229"/>
      <c r="I208" s="90" t="s">
        <v>10</v>
      </c>
      <c r="J208" s="90" t="s">
        <v>11</v>
      </c>
      <c r="K208" s="90" t="s">
        <v>12</v>
      </c>
      <c r="L208" s="90" t="s">
        <v>13</v>
      </c>
      <c r="M208" s="90" t="s">
        <v>14</v>
      </c>
      <c r="N208" s="90" t="s">
        <v>15</v>
      </c>
      <c r="O208" s="90" t="s">
        <v>16</v>
      </c>
      <c r="P208" s="90" t="s">
        <v>17</v>
      </c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  <c r="AV208" s="19"/>
      <c r="AW208" s="19"/>
      <c r="AX208" s="19"/>
      <c r="AY208" s="19"/>
      <c r="AZ208" s="19"/>
      <c r="BA208" s="19"/>
      <c r="BB208" s="19"/>
      <c r="BC208" s="19"/>
      <c r="BD208" s="19"/>
      <c r="BE208" s="19"/>
      <c r="BF208" s="19"/>
      <c r="BG208" s="19"/>
      <c r="BH208" s="19"/>
      <c r="BI208" s="19"/>
      <c r="BJ208" s="19"/>
      <c r="BK208" s="19"/>
      <c r="BL208" s="19"/>
      <c r="BM208" s="19"/>
      <c r="BN208" s="19"/>
      <c r="BO208" s="19"/>
      <c r="BP208" s="19"/>
      <c r="BQ208" s="19"/>
      <c r="BR208" s="19"/>
      <c r="BS208" s="19"/>
      <c r="BT208" s="19"/>
      <c r="BU208" s="19"/>
      <c r="BV208" s="19"/>
      <c r="BW208" s="19"/>
      <c r="BX208" s="19"/>
      <c r="BY208" s="19"/>
      <c r="BZ208" s="19"/>
      <c r="CA208" s="19"/>
      <c r="CB208" s="19"/>
      <c r="CC208" s="19"/>
      <c r="CD208" s="19"/>
      <c r="CE208" s="19"/>
      <c r="CF208" s="19"/>
      <c r="CG208" s="19"/>
      <c r="CH208" s="19"/>
      <c r="CI208" s="19"/>
      <c r="CJ208" s="19"/>
      <c r="CK208" s="19"/>
      <c r="CL208" s="19"/>
      <c r="CM208" s="19"/>
      <c r="CN208" s="19"/>
      <c r="CO208" s="19"/>
      <c r="CP208" s="19"/>
    </row>
    <row r="209" spans="1:94" ht="18" customHeight="1" x14ac:dyDescent="0.25">
      <c r="A209" s="222" t="s">
        <v>22</v>
      </c>
      <c r="B209" s="222"/>
      <c r="C209" s="222"/>
      <c r="D209" s="222"/>
      <c r="E209" s="222"/>
      <c r="F209" s="222"/>
      <c r="G209" s="222"/>
      <c r="H209" s="222"/>
      <c r="I209" s="222"/>
      <c r="J209" s="222"/>
      <c r="K209" s="222"/>
      <c r="L209" s="222"/>
      <c r="M209" s="222"/>
      <c r="N209" s="222"/>
      <c r="O209" s="222"/>
      <c r="P209" s="222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  <c r="AV209" s="19"/>
      <c r="AW209" s="19"/>
      <c r="AX209" s="19"/>
      <c r="AY209" s="19"/>
      <c r="AZ209" s="19"/>
      <c r="BA209" s="19"/>
      <c r="BB209" s="19"/>
      <c r="BC209" s="19"/>
      <c r="BD209" s="19"/>
      <c r="BE209" s="19"/>
      <c r="BF209" s="19"/>
      <c r="BG209" s="19"/>
      <c r="BH209" s="19"/>
      <c r="BI209" s="19"/>
      <c r="BJ209" s="19"/>
      <c r="BK209" s="19"/>
      <c r="BL209" s="19"/>
      <c r="BM209" s="19"/>
      <c r="BN209" s="19"/>
      <c r="BO209" s="19"/>
      <c r="BP209" s="19"/>
      <c r="BQ209" s="19"/>
      <c r="BR209" s="19"/>
      <c r="BS209" s="19"/>
      <c r="BT209" s="19"/>
      <c r="BU209" s="19"/>
      <c r="BV209" s="19"/>
      <c r="BW209" s="19"/>
      <c r="BX209" s="19"/>
      <c r="BY209" s="19"/>
      <c r="BZ209" s="19"/>
      <c r="CA209" s="19"/>
      <c r="CB209" s="19"/>
      <c r="CC209" s="19"/>
      <c r="CD209" s="19"/>
      <c r="CE209" s="19"/>
      <c r="CF209" s="19"/>
      <c r="CG209" s="19"/>
      <c r="CH209" s="19"/>
      <c r="CI209" s="19"/>
      <c r="CJ209" s="19"/>
      <c r="CK209" s="19"/>
      <c r="CL209" s="19"/>
      <c r="CM209" s="19"/>
      <c r="CN209" s="19"/>
      <c r="CO209" s="19"/>
      <c r="CP209" s="19"/>
    </row>
    <row r="210" spans="1:94" ht="21.75" customHeight="1" x14ac:dyDescent="0.25">
      <c r="A210" s="30" t="s">
        <v>191</v>
      </c>
      <c r="B210" s="41" t="s">
        <v>190</v>
      </c>
      <c r="C210" s="42">
        <v>190</v>
      </c>
      <c r="D210" s="91">
        <v>1.40225</v>
      </c>
      <c r="E210" s="92">
        <v>34.921999999999997</v>
      </c>
      <c r="F210" s="92">
        <v>11.967000000000001</v>
      </c>
      <c r="G210" s="92">
        <v>16.826999999999998</v>
      </c>
      <c r="H210" s="92">
        <v>321.45699999999999</v>
      </c>
      <c r="I210" s="92">
        <v>8.7000000000000008E-2</v>
      </c>
      <c r="J210" s="92">
        <v>0.91</v>
      </c>
      <c r="K210" s="92">
        <v>101.36999999999999</v>
      </c>
      <c r="L210" s="92">
        <v>0.54200000000000004</v>
      </c>
      <c r="M210" s="92">
        <v>271.65500000000003</v>
      </c>
      <c r="N210" s="92">
        <v>365.19900000000001</v>
      </c>
      <c r="O210" s="92">
        <v>43.079000000000001</v>
      </c>
      <c r="P210" s="92">
        <v>1.1680000000000001</v>
      </c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  <c r="AV210" s="19"/>
      <c r="AW210" s="19"/>
      <c r="AX210" s="19"/>
      <c r="AY210" s="19"/>
      <c r="AZ210" s="19"/>
      <c r="BA210" s="19"/>
      <c r="BB210" s="19"/>
      <c r="BC210" s="19"/>
      <c r="BD210" s="19"/>
      <c r="BE210" s="19"/>
      <c r="BF210" s="19"/>
      <c r="BG210" s="19"/>
      <c r="BH210" s="19"/>
      <c r="BI210" s="19"/>
      <c r="BJ210" s="19"/>
      <c r="BK210" s="19"/>
      <c r="BL210" s="19"/>
      <c r="BM210" s="19"/>
      <c r="BN210" s="19"/>
      <c r="BO210" s="19"/>
      <c r="BP210" s="19"/>
      <c r="BQ210" s="19"/>
      <c r="BR210" s="19"/>
      <c r="BS210" s="19"/>
      <c r="BT210" s="19"/>
      <c r="BU210" s="19"/>
      <c r="BV210" s="19"/>
      <c r="BW210" s="19"/>
      <c r="BX210" s="19"/>
      <c r="BY210" s="19"/>
      <c r="BZ210" s="19"/>
      <c r="CA210" s="19"/>
      <c r="CB210" s="19"/>
      <c r="CC210" s="19"/>
      <c r="CD210" s="19"/>
      <c r="CE210" s="19"/>
      <c r="CF210" s="19"/>
      <c r="CG210" s="19"/>
      <c r="CH210" s="19"/>
      <c r="CI210" s="19"/>
      <c r="CJ210" s="19"/>
      <c r="CK210" s="19"/>
      <c r="CL210" s="19"/>
      <c r="CM210" s="19"/>
      <c r="CN210" s="19"/>
      <c r="CO210" s="19"/>
      <c r="CP210" s="19"/>
    </row>
    <row r="211" spans="1:94" ht="18.75" customHeight="1" x14ac:dyDescent="0.25">
      <c r="A211" s="40">
        <v>377</v>
      </c>
      <c r="B211" s="41" t="s">
        <v>132</v>
      </c>
      <c r="C211" s="42">
        <v>180</v>
      </c>
      <c r="D211" s="91">
        <f t="shared" ref="D211:D232" si="9">G211/12</f>
        <v>1.5666666666666666E-2</v>
      </c>
      <c r="E211" s="92">
        <v>5.3999999999999999E-2</v>
      </c>
      <c r="F211" s="92">
        <v>6.0000000000000001E-3</v>
      </c>
      <c r="G211" s="92">
        <v>0.188</v>
      </c>
      <c r="H211" s="92">
        <v>2.052</v>
      </c>
      <c r="I211" s="92">
        <v>3.0000000000000001E-3</v>
      </c>
      <c r="J211" s="92">
        <v>2.5</v>
      </c>
      <c r="K211" s="92"/>
      <c r="L211" s="92">
        <v>1.2E-2</v>
      </c>
      <c r="M211" s="92">
        <v>7.35</v>
      </c>
      <c r="N211" s="92">
        <v>9.56</v>
      </c>
      <c r="O211" s="92">
        <v>5.12</v>
      </c>
      <c r="P211" s="92">
        <v>0.85599999999999998</v>
      </c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  <c r="AV211" s="19"/>
      <c r="AW211" s="19"/>
      <c r="AX211" s="19"/>
      <c r="AY211" s="19"/>
      <c r="AZ211" s="19"/>
      <c r="BA211" s="19"/>
      <c r="BB211" s="19"/>
      <c r="BC211" s="19"/>
      <c r="BD211" s="19"/>
      <c r="BE211" s="19"/>
      <c r="BF211" s="19"/>
      <c r="BG211" s="19"/>
      <c r="BH211" s="19"/>
      <c r="BI211" s="19"/>
      <c r="BJ211" s="19"/>
      <c r="BK211" s="19"/>
      <c r="BL211" s="19"/>
      <c r="BM211" s="19"/>
      <c r="BN211" s="19"/>
      <c r="BO211" s="19"/>
      <c r="BP211" s="19"/>
      <c r="BQ211" s="19"/>
      <c r="BR211" s="19"/>
      <c r="BS211" s="19"/>
      <c r="BT211" s="19"/>
      <c r="BU211" s="19"/>
      <c r="BV211" s="19"/>
      <c r="BW211" s="19"/>
      <c r="BX211" s="19"/>
      <c r="BY211" s="19"/>
      <c r="BZ211" s="19"/>
      <c r="CA211" s="19"/>
      <c r="CB211" s="19"/>
      <c r="CC211" s="19"/>
      <c r="CD211" s="19"/>
      <c r="CE211" s="19"/>
      <c r="CF211" s="19"/>
      <c r="CG211" s="19"/>
      <c r="CH211" s="19"/>
      <c r="CI211" s="19"/>
      <c r="CJ211" s="19"/>
      <c r="CK211" s="19"/>
      <c r="CL211" s="19"/>
      <c r="CM211" s="19"/>
      <c r="CN211" s="19"/>
      <c r="CO211" s="19"/>
      <c r="CP211" s="19"/>
    </row>
    <row r="212" spans="1:94" ht="18" customHeight="1" x14ac:dyDescent="0.25">
      <c r="A212" s="42"/>
      <c r="B212" s="41" t="s">
        <v>83</v>
      </c>
      <c r="C212" s="42">
        <v>130</v>
      </c>
      <c r="D212" s="91">
        <f t="shared" si="9"/>
        <v>1.0616666666666668</v>
      </c>
      <c r="E212" s="92">
        <v>0.52</v>
      </c>
      <c r="F212" s="92">
        <v>0.52</v>
      </c>
      <c r="G212" s="92">
        <v>12.74</v>
      </c>
      <c r="H212" s="92">
        <v>61.1</v>
      </c>
      <c r="I212" s="92">
        <v>3.9E-2</v>
      </c>
      <c r="J212" s="92">
        <v>13</v>
      </c>
      <c r="K212" s="92">
        <v>6.5</v>
      </c>
      <c r="L212" s="92">
        <v>0.26</v>
      </c>
      <c r="M212" s="92">
        <v>20.8</v>
      </c>
      <c r="N212" s="92">
        <v>14.3</v>
      </c>
      <c r="O212" s="92">
        <v>11.7</v>
      </c>
      <c r="P212" s="92">
        <v>2.86</v>
      </c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  <c r="AV212" s="19"/>
      <c r="AW212" s="19"/>
      <c r="AX212" s="19"/>
      <c r="AY212" s="19"/>
      <c r="AZ212" s="19"/>
      <c r="BA212" s="19"/>
      <c r="BB212" s="19"/>
      <c r="BC212" s="19"/>
      <c r="BD212" s="19"/>
      <c r="BE212" s="19"/>
      <c r="BF212" s="19"/>
      <c r="BG212" s="19"/>
      <c r="BH212" s="19"/>
      <c r="BI212" s="19"/>
      <c r="BJ212" s="19"/>
      <c r="BK212" s="19"/>
      <c r="BL212" s="19"/>
      <c r="BM212" s="19"/>
      <c r="BN212" s="19"/>
      <c r="BO212" s="19"/>
      <c r="BP212" s="19"/>
      <c r="BQ212" s="19"/>
      <c r="BR212" s="19"/>
      <c r="BS212" s="19"/>
      <c r="BT212" s="19"/>
      <c r="BU212" s="19"/>
      <c r="BV212" s="19"/>
      <c r="BW212" s="19"/>
      <c r="BX212" s="19"/>
      <c r="BY212" s="19"/>
      <c r="BZ212" s="19"/>
      <c r="CA212" s="19"/>
      <c r="CB212" s="19"/>
      <c r="CC212" s="19"/>
      <c r="CD212" s="19"/>
      <c r="CE212" s="19"/>
      <c r="CF212" s="19"/>
      <c r="CG212" s="19"/>
      <c r="CH212" s="19"/>
      <c r="CI212" s="19"/>
      <c r="CJ212" s="19"/>
      <c r="CK212" s="19"/>
      <c r="CL212" s="19"/>
      <c r="CM212" s="19"/>
      <c r="CN212" s="19"/>
      <c r="CO212" s="19"/>
      <c r="CP212" s="19"/>
    </row>
    <row r="213" spans="1:94" ht="18" customHeight="1" x14ac:dyDescent="0.25">
      <c r="A213" s="42"/>
      <c r="B213" s="41" t="s">
        <v>46</v>
      </c>
      <c r="C213" s="42">
        <v>30</v>
      </c>
      <c r="D213" s="91">
        <f t="shared" si="9"/>
        <v>0.99099999999999999</v>
      </c>
      <c r="E213" s="92">
        <v>1.98</v>
      </c>
      <c r="F213" s="92">
        <v>0.36</v>
      </c>
      <c r="G213" s="92">
        <v>11.891999999999999</v>
      </c>
      <c r="H213" s="92">
        <v>59.4</v>
      </c>
      <c r="I213" s="92">
        <v>5.0999999999999997E-2</v>
      </c>
      <c r="J213" s="92"/>
      <c r="K213" s="92"/>
      <c r="L213" s="92">
        <v>0.3</v>
      </c>
      <c r="M213" s="92">
        <v>8.6999999999999993</v>
      </c>
      <c r="N213" s="92">
        <v>45</v>
      </c>
      <c r="O213" s="92">
        <v>14.1</v>
      </c>
      <c r="P213" s="92">
        <v>1.17</v>
      </c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  <c r="AV213" s="19"/>
      <c r="AW213" s="19"/>
      <c r="AX213" s="19"/>
      <c r="AY213" s="19"/>
      <c r="AZ213" s="19"/>
      <c r="BA213" s="19"/>
      <c r="BB213" s="19"/>
      <c r="BC213" s="19"/>
      <c r="BD213" s="19"/>
      <c r="BE213" s="19"/>
      <c r="BF213" s="19"/>
      <c r="BG213" s="19"/>
      <c r="BH213" s="19"/>
      <c r="BI213" s="19"/>
      <c r="BJ213" s="19"/>
      <c r="BK213" s="19"/>
      <c r="BL213" s="19"/>
      <c r="BM213" s="19"/>
      <c r="BN213" s="19"/>
      <c r="BO213" s="19"/>
      <c r="BP213" s="19"/>
      <c r="BQ213" s="19"/>
      <c r="BR213" s="19"/>
      <c r="BS213" s="19"/>
      <c r="BT213" s="19"/>
      <c r="BU213" s="19"/>
      <c r="BV213" s="19"/>
      <c r="BW213" s="19"/>
      <c r="BX213" s="19"/>
      <c r="BY213" s="19"/>
      <c r="BZ213" s="19"/>
      <c r="CA213" s="19"/>
      <c r="CB213" s="19"/>
      <c r="CC213" s="19"/>
      <c r="CD213" s="19"/>
      <c r="CE213" s="19"/>
      <c r="CF213" s="19"/>
      <c r="CG213" s="19"/>
      <c r="CH213" s="19"/>
      <c r="CI213" s="19"/>
      <c r="CJ213" s="19"/>
      <c r="CK213" s="19"/>
      <c r="CL213" s="19"/>
      <c r="CM213" s="19"/>
      <c r="CN213" s="19"/>
      <c r="CO213" s="19"/>
      <c r="CP213" s="19"/>
    </row>
    <row r="214" spans="1:94" ht="18" customHeight="1" x14ac:dyDescent="0.25">
      <c r="A214" s="33" t="s">
        <v>21</v>
      </c>
      <c r="B214" s="33"/>
      <c r="C214" s="87">
        <f>SUM(C210:C213)</f>
        <v>530</v>
      </c>
      <c r="D214" s="91">
        <f t="shared" si="9"/>
        <v>3.4705833333333334</v>
      </c>
      <c r="E214" s="93">
        <v>37.475999999999999</v>
      </c>
      <c r="F214" s="93">
        <v>12.853</v>
      </c>
      <c r="G214" s="93">
        <v>41.646999999999998</v>
      </c>
      <c r="H214" s="93">
        <v>444.00900000000001</v>
      </c>
      <c r="I214" s="93">
        <v>0.18</v>
      </c>
      <c r="J214" s="93">
        <v>16.41</v>
      </c>
      <c r="K214" s="93">
        <v>107.87</v>
      </c>
      <c r="L214" s="93">
        <v>1.1140000000000001</v>
      </c>
      <c r="M214" s="93">
        <v>308.505</v>
      </c>
      <c r="N214" s="93">
        <v>434.05900000000003</v>
      </c>
      <c r="O214" s="93">
        <v>73.998999999999995</v>
      </c>
      <c r="P214" s="93">
        <v>6.0540000000000003</v>
      </c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  <c r="AV214" s="19"/>
      <c r="AW214" s="19"/>
      <c r="AX214" s="19"/>
      <c r="AY214" s="19"/>
      <c r="AZ214" s="19"/>
      <c r="BA214" s="19"/>
      <c r="BB214" s="19"/>
      <c r="BC214" s="19"/>
      <c r="BD214" s="19"/>
      <c r="BE214" s="19"/>
      <c r="BF214" s="19"/>
      <c r="BG214" s="19"/>
      <c r="BH214" s="19"/>
      <c r="BI214" s="19"/>
      <c r="BJ214" s="19"/>
      <c r="BK214" s="19"/>
      <c r="BL214" s="19"/>
      <c r="BM214" s="19"/>
      <c r="BN214" s="19"/>
      <c r="BO214" s="19"/>
      <c r="BP214" s="19"/>
      <c r="BQ214" s="19"/>
      <c r="BR214" s="19"/>
      <c r="BS214" s="19"/>
      <c r="BT214" s="19"/>
      <c r="BU214" s="19"/>
      <c r="BV214" s="19"/>
      <c r="BW214" s="19"/>
      <c r="BX214" s="19"/>
      <c r="BY214" s="19"/>
      <c r="BZ214" s="19"/>
      <c r="CA214" s="19"/>
      <c r="CB214" s="19"/>
      <c r="CC214" s="19"/>
      <c r="CD214" s="19"/>
      <c r="CE214" s="19"/>
      <c r="CF214" s="19"/>
      <c r="CG214" s="19"/>
      <c r="CH214" s="19"/>
      <c r="CI214" s="19"/>
      <c r="CJ214" s="19"/>
      <c r="CK214" s="19"/>
      <c r="CL214" s="19"/>
      <c r="CM214" s="19"/>
      <c r="CN214" s="19"/>
      <c r="CO214" s="19"/>
      <c r="CP214" s="19"/>
    </row>
    <row r="215" spans="1:94" ht="18" customHeight="1" x14ac:dyDescent="0.25">
      <c r="A215" s="222" t="s">
        <v>85</v>
      </c>
      <c r="B215" s="222"/>
      <c r="C215" s="222"/>
      <c r="D215" s="222"/>
      <c r="E215" s="222"/>
      <c r="F215" s="222"/>
      <c r="G215" s="222"/>
      <c r="H215" s="222"/>
      <c r="I215" s="222"/>
      <c r="J215" s="222"/>
      <c r="K215" s="222"/>
      <c r="L215" s="222"/>
      <c r="M215" s="222"/>
      <c r="N215" s="222"/>
      <c r="O215" s="222"/>
      <c r="P215" s="222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  <c r="AV215" s="19"/>
      <c r="AW215" s="19"/>
      <c r="AX215" s="19"/>
      <c r="AY215" s="19"/>
      <c r="AZ215" s="19"/>
      <c r="BA215" s="19"/>
      <c r="BB215" s="19"/>
      <c r="BC215" s="19"/>
      <c r="BD215" s="19"/>
      <c r="BE215" s="19"/>
      <c r="BF215" s="19"/>
      <c r="BG215" s="19"/>
      <c r="BH215" s="19"/>
      <c r="BI215" s="19"/>
      <c r="BJ215" s="19"/>
      <c r="BK215" s="19"/>
      <c r="BL215" s="19"/>
      <c r="BM215" s="19"/>
      <c r="BN215" s="19"/>
      <c r="BO215" s="19"/>
      <c r="BP215" s="19"/>
      <c r="BQ215" s="19"/>
      <c r="BR215" s="19"/>
      <c r="BS215" s="19"/>
      <c r="BT215" s="19"/>
      <c r="BU215" s="19"/>
      <c r="BV215" s="19"/>
      <c r="BW215" s="19"/>
      <c r="BX215" s="19"/>
      <c r="BY215" s="19"/>
      <c r="BZ215" s="19"/>
      <c r="CA215" s="19"/>
      <c r="CB215" s="19"/>
      <c r="CC215" s="19"/>
      <c r="CD215" s="19"/>
      <c r="CE215" s="19"/>
      <c r="CF215" s="19"/>
      <c r="CG215" s="19"/>
      <c r="CH215" s="19"/>
      <c r="CI215" s="19"/>
      <c r="CJ215" s="19"/>
      <c r="CK215" s="19"/>
      <c r="CL215" s="19"/>
      <c r="CM215" s="19"/>
      <c r="CN215" s="19"/>
      <c r="CO215" s="19"/>
      <c r="CP215" s="19"/>
    </row>
    <row r="216" spans="1:94" ht="24" customHeight="1" x14ac:dyDescent="0.25">
      <c r="A216" s="44"/>
      <c r="B216" s="41" t="s">
        <v>151</v>
      </c>
      <c r="C216" s="42">
        <v>20</v>
      </c>
      <c r="D216" s="91">
        <f t="shared" si="9"/>
        <v>0.64524999999999999</v>
      </c>
      <c r="E216" s="92">
        <v>1.6459999999999999</v>
      </c>
      <c r="F216" s="92">
        <v>4.4420000000000002</v>
      </c>
      <c r="G216" s="92">
        <v>7.7430000000000003</v>
      </c>
      <c r="H216" s="92">
        <v>78.463999999999999</v>
      </c>
      <c r="I216" s="92">
        <v>3.5999999999999997E-2</v>
      </c>
      <c r="J216" s="92">
        <v>0.86599999999999999</v>
      </c>
      <c r="K216" s="92">
        <v>37.311999999999998</v>
      </c>
      <c r="L216" s="92">
        <v>2.1230000000000002</v>
      </c>
      <c r="M216" s="92">
        <v>24.288</v>
      </c>
      <c r="N216" s="92">
        <v>40.863999999999997</v>
      </c>
      <c r="O216" s="92">
        <v>27.504000000000001</v>
      </c>
      <c r="P216" s="92">
        <v>0.56200000000000006</v>
      </c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  <c r="AV216" s="19"/>
      <c r="AW216" s="19"/>
      <c r="AX216" s="19"/>
      <c r="AY216" s="19"/>
      <c r="AZ216" s="19"/>
      <c r="BA216" s="19"/>
      <c r="BB216" s="19"/>
      <c r="BC216" s="19"/>
      <c r="BD216" s="19"/>
      <c r="BE216" s="19"/>
      <c r="BF216" s="19"/>
      <c r="BG216" s="19"/>
      <c r="BH216" s="19"/>
      <c r="BI216" s="19"/>
      <c r="BJ216" s="19"/>
      <c r="BK216" s="19"/>
      <c r="BL216" s="19"/>
      <c r="BM216" s="19"/>
      <c r="BN216" s="19"/>
      <c r="BO216" s="19"/>
      <c r="BP216" s="19"/>
      <c r="BQ216" s="19"/>
      <c r="BR216" s="19"/>
      <c r="BS216" s="19"/>
      <c r="BT216" s="19"/>
      <c r="BU216" s="19"/>
      <c r="BV216" s="19"/>
      <c r="BW216" s="19"/>
      <c r="BX216" s="19"/>
      <c r="BY216" s="19"/>
      <c r="BZ216" s="19"/>
      <c r="CA216" s="19"/>
      <c r="CB216" s="19"/>
      <c r="CC216" s="19"/>
      <c r="CD216" s="19"/>
      <c r="CE216" s="19"/>
      <c r="CF216" s="19"/>
      <c r="CG216" s="19"/>
      <c r="CH216" s="19"/>
      <c r="CI216" s="19"/>
      <c r="CJ216" s="19"/>
      <c r="CK216" s="19"/>
      <c r="CL216" s="19"/>
      <c r="CM216" s="19"/>
      <c r="CN216" s="19"/>
      <c r="CO216" s="19"/>
      <c r="CP216" s="19"/>
    </row>
    <row r="217" spans="1:94" ht="18" customHeight="1" x14ac:dyDescent="0.25">
      <c r="A217" s="42"/>
      <c r="B217" s="41" t="s">
        <v>79</v>
      </c>
      <c r="C217" s="42">
        <v>90</v>
      </c>
      <c r="D217" s="91">
        <f t="shared" si="9"/>
        <v>0.52500000000000002</v>
      </c>
      <c r="E217" s="92">
        <v>3.24</v>
      </c>
      <c r="F217" s="92">
        <v>0.9</v>
      </c>
      <c r="G217" s="92">
        <v>6.3</v>
      </c>
      <c r="H217" s="92">
        <v>46.8</v>
      </c>
      <c r="I217" s="92">
        <v>2.7E-2</v>
      </c>
      <c r="J217" s="92">
        <v>0.54</v>
      </c>
      <c r="K217" s="92">
        <v>9</v>
      </c>
      <c r="L217" s="92"/>
      <c r="M217" s="92">
        <v>111.6</v>
      </c>
      <c r="N217" s="92">
        <v>85.5</v>
      </c>
      <c r="O217" s="92">
        <v>13.5</v>
      </c>
      <c r="P217" s="92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  <c r="AV217" s="19"/>
      <c r="AW217" s="19"/>
      <c r="AX217" s="19"/>
      <c r="AY217" s="19"/>
      <c r="AZ217" s="19"/>
      <c r="BA217" s="19"/>
      <c r="BB217" s="19"/>
      <c r="BC217" s="19"/>
      <c r="BD217" s="19"/>
      <c r="BE217" s="19"/>
      <c r="BF217" s="19"/>
      <c r="BG217" s="19"/>
      <c r="BH217" s="19"/>
      <c r="BI217" s="19"/>
      <c r="BJ217" s="19"/>
      <c r="BK217" s="19"/>
      <c r="BL217" s="19"/>
      <c r="BM217" s="19"/>
      <c r="BN217" s="19"/>
      <c r="BO217" s="19"/>
      <c r="BP217" s="19"/>
      <c r="BQ217" s="19"/>
      <c r="BR217" s="19"/>
      <c r="BS217" s="19"/>
      <c r="BT217" s="19"/>
      <c r="BU217" s="19"/>
      <c r="BV217" s="19"/>
      <c r="BW217" s="19"/>
      <c r="BX217" s="19"/>
      <c r="BY217" s="19"/>
      <c r="BZ217" s="19"/>
      <c r="CA217" s="19"/>
      <c r="CB217" s="19"/>
      <c r="CC217" s="19"/>
      <c r="CD217" s="19"/>
      <c r="CE217" s="19"/>
      <c r="CF217" s="19"/>
      <c r="CG217" s="19"/>
      <c r="CH217" s="19"/>
      <c r="CI217" s="19"/>
      <c r="CJ217" s="19"/>
      <c r="CK217" s="19"/>
      <c r="CL217" s="19"/>
      <c r="CM217" s="19"/>
      <c r="CN217" s="19"/>
      <c r="CO217" s="19"/>
      <c r="CP217" s="19"/>
    </row>
    <row r="218" spans="1:94" ht="18" customHeight="1" x14ac:dyDescent="0.25">
      <c r="A218" s="42"/>
      <c r="B218" s="41" t="s">
        <v>152</v>
      </c>
      <c r="C218" s="42">
        <v>150</v>
      </c>
      <c r="D218" s="91">
        <f t="shared" si="9"/>
        <v>0.9375</v>
      </c>
      <c r="E218" s="92">
        <v>1.2</v>
      </c>
      <c r="F218" s="92">
        <v>0.3</v>
      </c>
      <c r="G218" s="92">
        <v>11.25</v>
      </c>
      <c r="H218" s="92">
        <v>57</v>
      </c>
      <c r="I218" s="92">
        <v>0.09</v>
      </c>
      <c r="J218" s="92">
        <v>57</v>
      </c>
      <c r="K218" s="92"/>
      <c r="L218" s="92">
        <v>0.3</v>
      </c>
      <c r="M218" s="92">
        <v>52.5</v>
      </c>
      <c r="N218" s="92">
        <v>25.5</v>
      </c>
      <c r="O218" s="92">
        <v>16.5</v>
      </c>
      <c r="P218" s="92">
        <v>0.15</v>
      </c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  <c r="AV218" s="19"/>
      <c r="AW218" s="19"/>
      <c r="AX218" s="19"/>
      <c r="AY218" s="19"/>
      <c r="AZ218" s="19"/>
      <c r="BA218" s="19"/>
      <c r="BB218" s="19"/>
      <c r="BC218" s="19"/>
      <c r="BD218" s="19"/>
      <c r="BE218" s="19"/>
      <c r="BF218" s="19"/>
      <c r="BG218" s="19"/>
      <c r="BH218" s="19"/>
      <c r="BI218" s="19"/>
      <c r="BJ218" s="19"/>
      <c r="BK218" s="19"/>
      <c r="BL218" s="19"/>
      <c r="BM218" s="19"/>
      <c r="BN218" s="19"/>
      <c r="BO218" s="19"/>
      <c r="BP218" s="19"/>
      <c r="BQ218" s="19"/>
      <c r="BR218" s="19"/>
      <c r="BS218" s="19"/>
      <c r="BT218" s="19"/>
      <c r="BU218" s="19"/>
      <c r="BV218" s="19"/>
      <c r="BW218" s="19"/>
      <c r="BX218" s="19"/>
      <c r="BY218" s="19"/>
      <c r="BZ218" s="19"/>
      <c r="CA218" s="19"/>
      <c r="CB218" s="19"/>
      <c r="CC218" s="19"/>
      <c r="CD218" s="19"/>
      <c r="CE218" s="19"/>
      <c r="CF218" s="19"/>
      <c r="CG218" s="19"/>
      <c r="CH218" s="19"/>
      <c r="CI218" s="19"/>
      <c r="CJ218" s="19"/>
      <c r="CK218" s="19"/>
      <c r="CL218" s="19"/>
      <c r="CM218" s="19"/>
      <c r="CN218" s="19"/>
      <c r="CO218" s="19"/>
      <c r="CP218" s="19"/>
    </row>
    <row r="219" spans="1:94" ht="18" customHeight="1" x14ac:dyDescent="0.25">
      <c r="A219" s="33" t="s">
        <v>135</v>
      </c>
      <c r="B219" s="33"/>
      <c r="C219" s="87">
        <f>SUM(C216:C218)</f>
        <v>260</v>
      </c>
      <c r="D219" s="91">
        <f t="shared" si="9"/>
        <v>2.1077499999999998</v>
      </c>
      <c r="E219" s="93">
        <v>6.0860000000000003</v>
      </c>
      <c r="F219" s="93">
        <v>5.6420000000000003</v>
      </c>
      <c r="G219" s="93">
        <v>25.292999999999999</v>
      </c>
      <c r="H219" s="93">
        <v>182.26400000000001</v>
      </c>
      <c r="I219" s="93">
        <v>0.153</v>
      </c>
      <c r="J219" s="93">
        <v>58.405999999999999</v>
      </c>
      <c r="K219" s="93">
        <v>46.311999999999998</v>
      </c>
      <c r="L219" s="93">
        <v>2.423</v>
      </c>
      <c r="M219" s="93">
        <v>188.38800000000001</v>
      </c>
      <c r="N219" s="93">
        <v>151.864</v>
      </c>
      <c r="O219" s="93">
        <v>57.503999999999998</v>
      </c>
      <c r="P219" s="93">
        <v>0.71199999999999997</v>
      </c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  <c r="AV219" s="19"/>
      <c r="AW219" s="19"/>
      <c r="AX219" s="19"/>
      <c r="AY219" s="19"/>
      <c r="AZ219" s="19"/>
      <c r="BA219" s="19"/>
      <c r="BB219" s="19"/>
      <c r="BC219" s="19"/>
      <c r="BD219" s="19"/>
      <c r="BE219" s="19"/>
      <c r="BF219" s="19"/>
      <c r="BG219" s="19"/>
      <c r="BH219" s="19"/>
      <c r="BI219" s="19"/>
      <c r="BJ219" s="19"/>
      <c r="BK219" s="19"/>
      <c r="BL219" s="19"/>
      <c r="BM219" s="19"/>
      <c r="BN219" s="19"/>
      <c r="BO219" s="19"/>
      <c r="BP219" s="19"/>
      <c r="BQ219" s="19"/>
      <c r="BR219" s="19"/>
      <c r="BS219" s="19"/>
      <c r="BT219" s="19"/>
      <c r="BU219" s="19"/>
      <c r="BV219" s="19"/>
      <c r="BW219" s="19"/>
      <c r="BX219" s="19"/>
      <c r="BY219" s="19"/>
      <c r="BZ219" s="19"/>
      <c r="CA219" s="19"/>
      <c r="CB219" s="19"/>
      <c r="CC219" s="19"/>
      <c r="CD219" s="19"/>
      <c r="CE219" s="19"/>
      <c r="CF219" s="19"/>
      <c r="CG219" s="19"/>
      <c r="CH219" s="19"/>
      <c r="CI219" s="19"/>
      <c r="CJ219" s="19"/>
      <c r="CK219" s="19"/>
      <c r="CL219" s="19"/>
      <c r="CM219" s="19"/>
      <c r="CN219" s="19"/>
      <c r="CO219" s="19"/>
      <c r="CP219" s="19"/>
    </row>
    <row r="220" spans="1:94" ht="18" customHeight="1" x14ac:dyDescent="0.25">
      <c r="A220" s="222" t="s">
        <v>7</v>
      </c>
      <c r="B220" s="222"/>
      <c r="C220" s="222"/>
      <c r="D220" s="222"/>
      <c r="E220" s="222"/>
      <c r="F220" s="222"/>
      <c r="G220" s="222"/>
      <c r="H220" s="222"/>
      <c r="I220" s="222"/>
      <c r="J220" s="222"/>
      <c r="K220" s="222"/>
      <c r="L220" s="222"/>
      <c r="M220" s="222"/>
      <c r="N220" s="222"/>
      <c r="O220" s="222"/>
      <c r="P220" s="222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  <c r="AV220" s="19"/>
      <c r="AW220" s="19"/>
      <c r="AX220" s="19"/>
      <c r="AY220" s="19"/>
      <c r="AZ220" s="19"/>
      <c r="BA220" s="19"/>
      <c r="BB220" s="19"/>
      <c r="BC220" s="19"/>
      <c r="BD220" s="19"/>
      <c r="BE220" s="19"/>
      <c r="BF220" s="19"/>
      <c r="BG220" s="19"/>
      <c r="BH220" s="19"/>
      <c r="BI220" s="19"/>
      <c r="BJ220" s="19"/>
      <c r="BK220" s="19"/>
      <c r="BL220" s="19"/>
      <c r="BM220" s="19"/>
      <c r="BN220" s="19"/>
      <c r="BO220" s="19"/>
      <c r="BP220" s="19"/>
      <c r="BQ220" s="19"/>
      <c r="BR220" s="19"/>
      <c r="BS220" s="19"/>
      <c r="BT220" s="19"/>
      <c r="BU220" s="19"/>
      <c r="BV220" s="19"/>
      <c r="BW220" s="19"/>
      <c r="BX220" s="19"/>
      <c r="BY220" s="19"/>
      <c r="BZ220" s="19"/>
      <c r="CA220" s="19"/>
      <c r="CB220" s="19"/>
      <c r="CC220" s="19"/>
      <c r="CD220" s="19"/>
      <c r="CE220" s="19"/>
      <c r="CF220" s="19"/>
      <c r="CG220" s="19"/>
      <c r="CH220" s="19"/>
      <c r="CI220" s="19"/>
      <c r="CJ220" s="19"/>
      <c r="CK220" s="19"/>
      <c r="CL220" s="19"/>
      <c r="CM220" s="19"/>
      <c r="CN220" s="19"/>
      <c r="CO220" s="19"/>
      <c r="CP220" s="19"/>
    </row>
    <row r="221" spans="1:94" ht="18" customHeight="1" x14ac:dyDescent="0.25">
      <c r="A221" s="45" t="s">
        <v>192</v>
      </c>
      <c r="B221" s="41" t="s">
        <v>44</v>
      </c>
      <c r="C221" s="42">
        <v>60</v>
      </c>
      <c r="D221" s="91">
        <f t="shared" si="9"/>
        <v>0.41158333333333336</v>
      </c>
      <c r="E221" s="92">
        <v>1.0009999999999999</v>
      </c>
      <c r="F221" s="92">
        <v>1.109</v>
      </c>
      <c r="G221" s="92">
        <v>4.9390000000000001</v>
      </c>
      <c r="H221" s="92">
        <v>33.991</v>
      </c>
      <c r="I221" s="92">
        <v>2.7E-2</v>
      </c>
      <c r="J221" s="92">
        <v>5.9</v>
      </c>
      <c r="K221" s="92">
        <v>8.0500000000000007</v>
      </c>
      <c r="L221" s="92">
        <v>0.52800000000000002</v>
      </c>
      <c r="M221" s="92">
        <v>16.79</v>
      </c>
      <c r="N221" s="92">
        <v>25.17</v>
      </c>
      <c r="O221" s="92">
        <v>11.16</v>
      </c>
      <c r="P221" s="92">
        <v>0.79100000000000004</v>
      </c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  <c r="AV221" s="19"/>
      <c r="AW221" s="19"/>
      <c r="AX221" s="19"/>
      <c r="AY221" s="19"/>
      <c r="AZ221" s="19"/>
      <c r="BA221" s="19"/>
      <c r="BB221" s="19"/>
      <c r="BC221" s="19"/>
      <c r="BD221" s="19"/>
      <c r="BE221" s="19"/>
      <c r="BF221" s="19"/>
      <c r="BG221" s="19"/>
      <c r="BH221" s="19"/>
      <c r="BI221" s="19"/>
      <c r="BJ221" s="19"/>
      <c r="BK221" s="19"/>
      <c r="BL221" s="19"/>
      <c r="BM221" s="19"/>
      <c r="BN221" s="19"/>
      <c r="BO221" s="19"/>
      <c r="BP221" s="19"/>
      <c r="BQ221" s="19"/>
      <c r="BR221" s="19"/>
      <c r="BS221" s="19"/>
      <c r="BT221" s="19"/>
      <c r="BU221" s="19"/>
      <c r="BV221" s="19"/>
      <c r="BW221" s="19"/>
      <c r="BX221" s="19"/>
      <c r="BY221" s="19"/>
      <c r="BZ221" s="19"/>
      <c r="CA221" s="19"/>
      <c r="CB221" s="19"/>
      <c r="CC221" s="19"/>
      <c r="CD221" s="19"/>
      <c r="CE221" s="19"/>
      <c r="CF221" s="19"/>
      <c r="CG221" s="19"/>
      <c r="CH221" s="19"/>
      <c r="CI221" s="19"/>
      <c r="CJ221" s="19"/>
      <c r="CK221" s="19"/>
      <c r="CL221" s="19"/>
      <c r="CM221" s="19"/>
      <c r="CN221" s="19"/>
      <c r="CO221" s="19"/>
      <c r="CP221" s="19"/>
    </row>
    <row r="222" spans="1:94" ht="18" customHeight="1" x14ac:dyDescent="0.25">
      <c r="A222" s="46">
        <v>151</v>
      </c>
      <c r="B222" s="41" t="s">
        <v>193</v>
      </c>
      <c r="C222" s="42">
        <v>220</v>
      </c>
      <c r="D222" s="91">
        <f t="shared" si="9"/>
        <v>1.0413333333333334</v>
      </c>
      <c r="E222" s="92">
        <v>7.4560000000000004</v>
      </c>
      <c r="F222" s="92">
        <v>5.1470000000000002</v>
      </c>
      <c r="G222" s="92">
        <v>12.496</v>
      </c>
      <c r="H222" s="92">
        <v>126.783</v>
      </c>
      <c r="I222" s="92">
        <v>0.154</v>
      </c>
      <c r="J222" s="92">
        <v>20.052</v>
      </c>
      <c r="K222" s="92">
        <v>8.4</v>
      </c>
      <c r="L222" s="92">
        <v>1.982</v>
      </c>
      <c r="M222" s="92">
        <v>21.119</v>
      </c>
      <c r="N222" s="92">
        <v>106.935</v>
      </c>
      <c r="O222" s="92">
        <v>29.664999999999999</v>
      </c>
      <c r="P222" s="92">
        <v>1.0669999999999999</v>
      </c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  <c r="AV222" s="19"/>
      <c r="AW222" s="19"/>
      <c r="AX222" s="19"/>
      <c r="AY222" s="19"/>
      <c r="AZ222" s="19"/>
      <c r="BA222" s="19"/>
      <c r="BB222" s="19"/>
      <c r="BC222" s="19"/>
      <c r="BD222" s="19"/>
      <c r="BE222" s="19"/>
      <c r="BF222" s="19"/>
      <c r="BG222" s="19"/>
      <c r="BH222" s="19"/>
      <c r="BI222" s="19"/>
      <c r="BJ222" s="19"/>
      <c r="BK222" s="19"/>
      <c r="BL222" s="19"/>
      <c r="BM222" s="19"/>
      <c r="BN222" s="19"/>
      <c r="BO222" s="19"/>
      <c r="BP222" s="19"/>
      <c r="BQ222" s="19"/>
      <c r="BR222" s="19"/>
      <c r="BS222" s="19"/>
      <c r="BT222" s="19"/>
      <c r="BU222" s="19"/>
      <c r="BV222" s="19"/>
      <c r="BW222" s="19"/>
      <c r="BX222" s="19"/>
      <c r="BY222" s="19"/>
      <c r="BZ222" s="19"/>
      <c r="CA222" s="19"/>
      <c r="CB222" s="19"/>
      <c r="CC222" s="19"/>
      <c r="CD222" s="19"/>
      <c r="CE222" s="19"/>
      <c r="CF222" s="19"/>
      <c r="CG222" s="19"/>
      <c r="CH222" s="19"/>
      <c r="CI222" s="19"/>
      <c r="CJ222" s="19"/>
      <c r="CK222" s="19"/>
      <c r="CL222" s="19"/>
      <c r="CM222" s="19"/>
      <c r="CN222" s="19"/>
      <c r="CO222" s="19"/>
      <c r="CP222" s="19"/>
    </row>
    <row r="223" spans="1:94" ht="15.75" customHeight="1" x14ac:dyDescent="0.25">
      <c r="A223" s="51">
        <v>255</v>
      </c>
      <c r="B223" s="41" t="s">
        <v>201</v>
      </c>
      <c r="C223" s="42">
        <v>90</v>
      </c>
      <c r="D223" s="91">
        <f t="shared" si="9"/>
        <v>0.55474999999999997</v>
      </c>
      <c r="E223" s="92">
        <v>12.839</v>
      </c>
      <c r="F223" s="92">
        <v>7.4749999999999996</v>
      </c>
      <c r="G223" s="92">
        <v>6.657</v>
      </c>
      <c r="H223" s="92">
        <v>146.34100000000001</v>
      </c>
      <c r="I223" s="92">
        <v>0.20899999999999999</v>
      </c>
      <c r="J223" s="92">
        <v>23.07</v>
      </c>
      <c r="K223" s="92">
        <v>5504.9520000000002</v>
      </c>
      <c r="L223" s="92">
        <v>1.9850000000000001</v>
      </c>
      <c r="M223" s="92">
        <v>23.489000000000001</v>
      </c>
      <c r="N223" s="92">
        <v>224.08600000000001</v>
      </c>
      <c r="O223" s="92">
        <v>14.74</v>
      </c>
      <c r="P223" s="92">
        <v>4.7380000000000004</v>
      </c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  <c r="AV223" s="19"/>
      <c r="AW223" s="19"/>
      <c r="AX223" s="19"/>
      <c r="AY223" s="19"/>
      <c r="AZ223" s="19"/>
      <c r="BA223" s="19"/>
      <c r="BB223" s="19"/>
      <c r="BC223" s="19"/>
      <c r="BD223" s="19"/>
      <c r="BE223" s="19"/>
      <c r="BF223" s="19"/>
      <c r="BG223" s="19"/>
      <c r="BH223" s="19"/>
      <c r="BI223" s="19"/>
      <c r="BJ223" s="19"/>
      <c r="BK223" s="19"/>
      <c r="BL223" s="19"/>
      <c r="BM223" s="19"/>
      <c r="BN223" s="19"/>
      <c r="BO223" s="19"/>
      <c r="BP223" s="19"/>
      <c r="BQ223" s="19"/>
      <c r="BR223" s="19"/>
      <c r="BS223" s="19"/>
      <c r="BT223" s="19"/>
      <c r="BU223" s="19"/>
      <c r="BV223" s="19"/>
      <c r="BW223" s="19"/>
      <c r="BX223" s="19"/>
      <c r="BY223" s="19"/>
      <c r="BZ223" s="19"/>
      <c r="CA223" s="19"/>
      <c r="CB223" s="19"/>
      <c r="CC223" s="19"/>
      <c r="CD223" s="19"/>
      <c r="CE223" s="19"/>
      <c r="CF223" s="19"/>
      <c r="CG223" s="19"/>
      <c r="CH223" s="19"/>
      <c r="CI223" s="19"/>
      <c r="CJ223" s="19"/>
      <c r="CK223" s="19"/>
      <c r="CL223" s="19"/>
      <c r="CM223" s="19"/>
      <c r="CN223" s="19"/>
      <c r="CO223" s="19"/>
      <c r="CP223" s="19"/>
    </row>
    <row r="224" spans="1:94" ht="18" customHeight="1" x14ac:dyDescent="0.25">
      <c r="A224" s="45" t="s">
        <v>200</v>
      </c>
      <c r="B224" s="41" t="s">
        <v>45</v>
      </c>
      <c r="C224" s="42">
        <v>150</v>
      </c>
      <c r="D224" s="91">
        <f t="shared" si="9"/>
        <v>3.1945833333333336</v>
      </c>
      <c r="E224" s="92">
        <v>8.49</v>
      </c>
      <c r="F224" s="92">
        <v>6.5609999999999999</v>
      </c>
      <c r="G224" s="92">
        <v>38.335000000000001</v>
      </c>
      <c r="H224" s="92">
        <v>246.01400000000001</v>
      </c>
      <c r="I224" s="92">
        <v>0.28899999999999998</v>
      </c>
      <c r="J224" s="92"/>
      <c r="K224" s="92">
        <v>24</v>
      </c>
      <c r="L224" s="92">
        <v>0.59599999999999997</v>
      </c>
      <c r="M224" s="92">
        <v>15.926</v>
      </c>
      <c r="N224" s="92">
        <v>201.68100000000001</v>
      </c>
      <c r="O224" s="92">
        <v>134.065</v>
      </c>
      <c r="P224" s="92">
        <v>4.51</v>
      </c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  <c r="AV224" s="19"/>
      <c r="AW224" s="19"/>
      <c r="AX224" s="19"/>
      <c r="AY224" s="19"/>
      <c r="AZ224" s="19"/>
      <c r="BA224" s="19"/>
      <c r="BB224" s="19"/>
      <c r="BC224" s="19"/>
      <c r="BD224" s="19"/>
      <c r="BE224" s="19"/>
      <c r="BF224" s="19"/>
      <c r="BG224" s="19"/>
      <c r="BH224" s="19"/>
      <c r="BI224" s="19"/>
      <c r="BJ224" s="19"/>
      <c r="BK224" s="19"/>
      <c r="BL224" s="19"/>
      <c r="BM224" s="19"/>
      <c r="BN224" s="19"/>
      <c r="BO224" s="19"/>
      <c r="BP224" s="19"/>
      <c r="BQ224" s="19"/>
      <c r="BR224" s="19"/>
      <c r="BS224" s="19"/>
      <c r="BT224" s="19"/>
      <c r="BU224" s="19"/>
      <c r="BV224" s="19"/>
      <c r="BW224" s="19"/>
      <c r="BX224" s="19"/>
      <c r="BY224" s="19"/>
      <c r="BZ224" s="19"/>
      <c r="CA224" s="19"/>
      <c r="CB224" s="19"/>
      <c r="CC224" s="19"/>
      <c r="CD224" s="19"/>
      <c r="CE224" s="19"/>
      <c r="CF224" s="19"/>
      <c r="CG224" s="19"/>
      <c r="CH224" s="19"/>
      <c r="CI224" s="19"/>
      <c r="CJ224" s="19"/>
      <c r="CK224" s="19"/>
      <c r="CL224" s="19"/>
      <c r="CM224" s="19"/>
      <c r="CN224" s="19"/>
      <c r="CO224" s="19"/>
      <c r="CP224" s="19"/>
    </row>
    <row r="225" spans="1:94" ht="17.25" customHeight="1" x14ac:dyDescent="0.25">
      <c r="A225" s="30">
        <v>342</v>
      </c>
      <c r="B225" s="41" t="s">
        <v>131</v>
      </c>
      <c r="C225" s="42">
        <v>180</v>
      </c>
      <c r="D225" s="91">
        <f t="shared" si="9"/>
        <v>0.29441666666666666</v>
      </c>
      <c r="E225" s="92">
        <v>0.14399999999999999</v>
      </c>
      <c r="F225" s="92">
        <v>0.14399999999999999</v>
      </c>
      <c r="G225" s="92">
        <v>3.5329999999999999</v>
      </c>
      <c r="H225" s="92">
        <v>16.920000000000002</v>
      </c>
      <c r="I225" s="92">
        <v>1.0999999999999999E-2</v>
      </c>
      <c r="J225" s="92">
        <v>3.6</v>
      </c>
      <c r="K225" s="92">
        <v>1.8</v>
      </c>
      <c r="L225" s="92">
        <v>7.1999999999999995E-2</v>
      </c>
      <c r="M225" s="92">
        <v>5.76</v>
      </c>
      <c r="N225" s="92">
        <v>3.96</v>
      </c>
      <c r="O225" s="92">
        <v>3.24</v>
      </c>
      <c r="P225" s="92">
        <v>0.79200000000000004</v>
      </c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  <c r="AV225" s="19"/>
      <c r="AW225" s="19"/>
      <c r="AX225" s="19"/>
      <c r="AY225" s="19"/>
      <c r="AZ225" s="19"/>
      <c r="BA225" s="19"/>
      <c r="BB225" s="19"/>
      <c r="BC225" s="19"/>
      <c r="BD225" s="19"/>
      <c r="BE225" s="19"/>
      <c r="BF225" s="19"/>
      <c r="BG225" s="19"/>
      <c r="BH225" s="19"/>
      <c r="BI225" s="19"/>
      <c r="BJ225" s="19"/>
      <c r="BK225" s="19"/>
      <c r="BL225" s="19"/>
      <c r="BM225" s="19"/>
      <c r="BN225" s="19"/>
      <c r="BO225" s="19"/>
      <c r="BP225" s="19"/>
      <c r="BQ225" s="19"/>
      <c r="BR225" s="19"/>
      <c r="BS225" s="19"/>
      <c r="BT225" s="19"/>
      <c r="BU225" s="19"/>
      <c r="BV225" s="19"/>
      <c r="BW225" s="19"/>
      <c r="BX225" s="19"/>
      <c r="BY225" s="19"/>
      <c r="BZ225" s="19"/>
      <c r="CA225" s="19"/>
      <c r="CB225" s="19"/>
      <c r="CC225" s="19"/>
      <c r="CD225" s="19"/>
      <c r="CE225" s="19"/>
      <c r="CF225" s="19"/>
      <c r="CG225" s="19"/>
      <c r="CH225" s="19"/>
      <c r="CI225" s="19"/>
      <c r="CJ225" s="19"/>
      <c r="CK225" s="19"/>
      <c r="CL225" s="19"/>
      <c r="CM225" s="19"/>
      <c r="CN225" s="19"/>
      <c r="CO225" s="19"/>
      <c r="CP225" s="19"/>
    </row>
    <row r="226" spans="1:94" ht="18" customHeight="1" x14ac:dyDescent="0.25">
      <c r="A226" s="44"/>
      <c r="B226" s="41" t="s">
        <v>18</v>
      </c>
      <c r="C226" s="42">
        <v>30</v>
      </c>
      <c r="D226" s="91">
        <f t="shared" si="9"/>
        <v>0.85499999999999998</v>
      </c>
      <c r="E226" s="92">
        <v>1.98</v>
      </c>
      <c r="F226" s="92">
        <v>0.36</v>
      </c>
      <c r="G226" s="92">
        <v>10.26</v>
      </c>
      <c r="H226" s="92">
        <v>52.2</v>
      </c>
      <c r="I226" s="92">
        <v>0.06</v>
      </c>
      <c r="J226" s="92"/>
      <c r="K226" s="92">
        <v>1.8</v>
      </c>
      <c r="L226" s="92">
        <v>0.66</v>
      </c>
      <c r="M226" s="92">
        <v>10.5</v>
      </c>
      <c r="N226" s="92">
        <v>47.4</v>
      </c>
      <c r="O226" s="92">
        <v>14.1</v>
      </c>
      <c r="P226" s="92">
        <v>1.17</v>
      </c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  <c r="AV226" s="19"/>
      <c r="AW226" s="19"/>
      <c r="AX226" s="19"/>
      <c r="AY226" s="19"/>
      <c r="AZ226" s="19"/>
      <c r="BA226" s="19"/>
      <c r="BB226" s="19"/>
      <c r="BC226" s="19"/>
      <c r="BD226" s="19"/>
      <c r="BE226" s="19"/>
      <c r="BF226" s="19"/>
      <c r="BG226" s="19"/>
      <c r="BH226" s="19"/>
      <c r="BI226" s="19"/>
      <c r="BJ226" s="19"/>
      <c r="BK226" s="19"/>
      <c r="BL226" s="19"/>
      <c r="BM226" s="19"/>
      <c r="BN226" s="19"/>
      <c r="BO226" s="19"/>
      <c r="BP226" s="19"/>
      <c r="BQ226" s="19"/>
      <c r="BR226" s="19"/>
      <c r="BS226" s="19"/>
      <c r="BT226" s="19"/>
      <c r="BU226" s="19"/>
      <c r="BV226" s="19"/>
      <c r="BW226" s="19"/>
      <c r="BX226" s="19"/>
      <c r="BY226" s="19"/>
      <c r="BZ226" s="19"/>
      <c r="CA226" s="19"/>
      <c r="CB226" s="19"/>
      <c r="CC226" s="19"/>
      <c r="CD226" s="19"/>
      <c r="CE226" s="19"/>
      <c r="CF226" s="19"/>
      <c r="CG226" s="19"/>
      <c r="CH226" s="19"/>
      <c r="CI226" s="19"/>
      <c r="CJ226" s="19"/>
      <c r="CK226" s="19"/>
      <c r="CL226" s="19"/>
      <c r="CM226" s="19"/>
      <c r="CN226" s="19"/>
      <c r="CO226" s="19"/>
      <c r="CP226" s="19"/>
    </row>
    <row r="227" spans="1:94" ht="18" customHeight="1" x14ac:dyDescent="0.25">
      <c r="A227" s="33" t="s">
        <v>20</v>
      </c>
      <c r="B227" s="33"/>
      <c r="C227" s="87">
        <f>SUM(C221:C226)</f>
        <v>730</v>
      </c>
      <c r="D227" s="91">
        <f t="shared" si="9"/>
        <v>6.3516666666666666</v>
      </c>
      <c r="E227" s="93">
        <v>31.91</v>
      </c>
      <c r="F227" s="93">
        <v>20.795999999999999</v>
      </c>
      <c r="G227" s="93">
        <v>76.22</v>
      </c>
      <c r="H227" s="93">
        <v>622.24900000000002</v>
      </c>
      <c r="I227" s="93">
        <v>0.75</v>
      </c>
      <c r="J227" s="93">
        <v>52.622</v>
      </c>
      <c r="K227" s="93">
        <v>5549.0020000000004</v>
      </c>
      <c r="L227" s="93">
        <v>5.8230000000000004</v>
      </c>
      <c r="M227" s="93">
        <v>93.584000000000003</v>
      </c>
      <c r="N227" s="93">
        <v>609.23299999999995</v>
      </c>
      <c r="O227" s="93">
        <v>206.97</v>
      </c>
      <c r="P227" s="93">
        <v>13.067</v>
      </c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  <c r="AV227" s="19"/>
      <c r="AW227" s="19"/>
      <c r="AX227" s="19"/>
      <c r="AY227" s="19"/>
      <c r="AZ227" s="19"/>
      <c r="BA227" s="19"/>
      <c r="BB227" s="19"/>
      <c r="BC227" s="19"/>
      <c r="BD227" s="19"/>
      <c r="BE227" s="19"/>
      <c r="BF227" s="19"/>
      <c r="BG227" s="19"/>
      <c r="BH227" s="19"/>
      <c r="BI227" s="19"/>
      <c r="BJ227" s="19"/>
      <c r="BK227" s="19"/>
      <c r="BL227" s="19"/>
      <c r="BM227" s="19"/>
      <c r="BN227" s="19"/>
      <c r="BO227" s="19"/>
      <c r="BP227" s="19"/>
      <c r="BQ227" s="19"/>
      <c r="BR227" s="19"/>
      <c r="BS227" s="19"/>
      <c r="BT227" s="19"/>
      <c r="BU227" s="19"/>
      <c r="BV227" s="19"/>
      <c r="BW227" s="19"/>
      <c r="BX227" s="19"/>
      <c r="BY227" s="19"/>
      <c r="BZ227" s="19"/>
      <c r="CA227" s="19"/>
      <c r="CB227" s="19"/>
      <c r="CC227" s="19"/>
      <c r="CD227" s="19"/>
      <c r="CE227" s="19"/>
      <c r="CF227" s="19"/>
      <c r="CG227" s="19"/>
      <c r="CH227" s="19"/>
      <c r="CI227" s="19"/>
      <c r="CJ227" s="19"/>
      <c r="CK227" s="19"/>
      <c r="CL227" s="19"/>
      <c r="CM227" s="19"/>
      <c r="CN227" s="19"/>
      <c r="CO227" s="19"/>
      <c r="CP227" s="19"/>
    </row>
    <row r="228" spans="1:94" ht="18" customHeight="1" x14ac:dyDescent="0.25">
      <c r="A228" s="222" t="s">
        <v>70</v>
      </c>
      <c r="B228" s="222"/>
      <c r="C228" s="222"/>
      <c r="D228" s="222"/>
      <c r="E228" s="222"/>
      <c r="F228" s="222"/>
      <c r="G228" s="222"/>
      <c r="H228" s="222"/>
      <c r="I228" s="222"/>
      <c r="J228" s="222"/>
      <c r="K228" s="222"/>
      <c r="L228" s="222"/>
      <c r="M228" s="222"/>
      <c r="N228" s="222"/>
      <c r="O228" s="222"/>
      <c r="P228" s="222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  <c r="AV228" s="19"/>
      <c r="AW228" s="19"/>
      <c r="AX228" s="19"/>
      <c r="AY228" s="19"/>
      <c r="AZ228" s="19"/>
      <c r="BA228" s="19"/>
      <c r="BB228" s="19"/>
      <c r="BC228" s="19"/>
      <c r="BD228" s="19"/>
      <c r="BE228" s="19"/>
      <c r="BF228" s="19"/>
      <c r="BG228" s="19"/>
      <c r="BH228" s="19"/>
      <c r="BI228" s="19"/>
      <c r="BJ228" s="19"/>
      <c r="BK228" s="19"/>
      <c r="BL228" s="19"/>
      <c r="BM228" s="19"/>
      <c r="BN228" s="19"/>
      <c r="BO228" s="19"/>
      <c r="BP228" s="19"/>
      <c r="BQ228" s="19"/>
      <c r="BR228" s="19"/>
      <c r="BS228" s="19"/>
      <c r="BT228" s="19"/>
      <c r="BU228" s="19"/>
      <c r="BV228" s="19"/>
      <c r="BW228" s="19"/>
      <c r="BX228" s="19"/>
      <c r="BY228" s="19"/>
      <c r="BZ228" s="19"/>
      <c r="CA228" s="19"/>
      <c r="CB228" s="19"/>
      <c r="CC228" s="19"/>
      <c r="CD228" s="19"/>
      <c r="CE228" s="19"/>
      <c r="CF228" s="19"/>
      <c r="CG228" s="19"/>
      <c r="CH228" s="19"/>
      <c r="CI228" s="19"/>
      <c r="CJ228" s="19"/>
      <c r="CK228" s="19"/>
      <c r="CL228" s="19"/>
      <c r="CM228" s="19"/>
      <c r="CN228" s="19"/>
      <c r="CO228" s="19"/>
      <c r="CP228" s="19"/>
    </row>
    <row r="229" spans="1:94" ht="25.5" customHeight="1" x14ac:dyDescent="0.25">
      <c r="A229" s="44"/>
      <c r="B229" s="41" t="s">
        <v>159</v>
      </c>
      <c r="C229" s="42">
        <v>20</v>
      </c>
      <c r="D229" s="91">
        <f t="shared" si="9"/>
        <v>0.64524999999999999</v>
      </c>
      <c r="E229" s="92">
        <v>1.6459999999999999</v>
      </c>
      <c r="F229" s="92">
        <v>4.4420000000000002</v>
      </c>
      <c r="G229" s="92">
        <v>7.7430000000000003</v>
      </c>
      <c r="H229" s="92">
        <v>78.463999999999999</v>
      </c>
      <c r="I229" s="92">
        <v>3.5999999999999997E-2</v>
      </c>
      <c r="J229" s="92">
        <v>0.86599999999999999</v>
      </c>
      <c r="K229" s="92">
        <v>37.311999999999998</v>
      </c>
      <c r="L229" s="92">
        <v>2.1230000000000002</v>
      </c>
      <c r="M229" s="92">
        <v>24.288</v>
      </c>
      <c r="N229" s="92">
        <v>40.863999999999997</v>
      </c>
      <c r="O229" s="92">
        <v>27.504000000000001</v>
      </c>
      <c r="P229" s="92">
        <v>0.56200000000000006</v>
      </c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  <c r="AV229" s="19"/>
      <c r="AW229" s="19"/>
      <c r="AX229" s="19"/>
      <c r="AY229" s="19"/>
      <c r="AZ229" s="19"/>
      <c r="BA229" s="19"/>
      <c r="BB229" s="19"/>
      <c r="BC229" s="19"/>
      <c r="BD229" s="19"/>
      <c r="BE229" s="19"/>
      <c r="BF229" s="19"/>
      <c r="BG229" s="19"/>
      <c r="BH229" s="19"/>
      <c r="BI229" s="19"/>
      <c r="BJ229" s="19"/>
      <c r="BK229" s="19"/>
      <c r="BL229" s="19"/>
      <c r="BM229" s="19"/>
      <c r="BN229" s="19"/>
      <c r="BO229" s="19"/>
      <c r="BP229" s="19"/>
      <c r="BQ229" s="19"/>
      <c r="BR229" s="19"/>
      <c r="BS229" s="19"/>
      <c r="BT229" s="19"/>
      <c r="BU229" s="19"/>
      <c r="BV229" s="19"/>
      <c r="BW229" s="19"/>
      <c r="BX229" s="19"/>
      <c r="BY229" s="19"/>
      <c r="BZ229" s="19"/>
      <c r="CA229" s="19"/>
      <c r="CB229" s="19"/>
      <c r="CC229" s="19"/>
      <c r="CD229" s="19"/>
      <c r="CE229" s="19"/>
      <c r="CF229" s="19"/>
      <c r="CG229" s="19"/>
      <c r="CH229" s="19"/>
      <c r="CI229" s="19"/>
      <c r="CJ229" s="19"/>
      <c r="CK229" s="19"/>
      <c r="CL229" s="19"/>
      <c r="CM229" s="19"/>
      <c r="CN229" s="19"/>
      <c r="CO229" s="19"/>
      <c r="CP229" s="19"/>
    </row>
    <row r="230" spans="1:94" ht="18" customHeight="1" x14ac:dyDescent="0.25">
      <c r="A230" s="42"/>
      <c r="B230" s="41" t="s">
        <v>162</v>
      </c>
      <c r="C230" s="42">
        <v>90</v>
      </c>
      <c r="D230" s="91">
        <f t="shared" si="9"/>
        <v>0.52500000000000002</v>
      </c>
      <c r="E230" s="92">
        <v>3.24</v>
      </c>
      <c r="F230" s="92">
        <v>0.9</v>
      </c>
      <c r="G230" s="92">
        <v>6.3</v>
      </c>
      <c r="H230" s="92">
        <v>46.8</v>
      </c>
      <c r="I230" s="92">
        <v>2.7E-2</v>
      </c>
      <c r="J230" s="92">
        <v>0.54</v>
      </c>
      <c r="K230" s="92">
        <v>9</v>
      </c>
      <c r="L230" s="92"/>
      <c r="M230" s="92">
        <v>111.6</v>
      </c>
      <c r="N230" s="92">
        <v>85.5</v>
      </c>
      <c r="O230" s="92">
        <v>13.5</v>
      </c>
      <c r="P230" s="92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  <c r="AV230" s="19"/>
      <c r="AW230" s="19"/>
      <c r="AX230" s="19"/>
      <c r="AY230" s="19"/>
      <c r="AZ230" s="19"/>
      <c r="BA230" s="19"/>
      <c r="BB230" s="19"/>
      <c r="BC230" s="19"/>
      <c r="BD230" s="19"/>
      <c r="BE230" s="19"/>
      <c r="BF230" s="19"/>
      <c r="BG230" s="19"/>
      <c r="BH230" s="19"/>
      <c r="BI230" s="19"/>
      <c r="BJ230" s="19"/>
      <c r="BK230" s="19"/>
      <c r="BL230" s="19"/>
      <c r="BM230" s="19"/>
      <c r="BN230" s="19"/>
      <c r="BO230" s="19"/>
      <c r="BP230" s="19"/>
      <c r="BQ230" s="19"/>
      <c r="BR230" s="19"/>
      <c r="BS230" s="19"/>
      <c r="BT230" s="19"/>
      <c r="BU230" s="19"/>
      <c r="BV230" s="19"/>
      <c r="BW230" s="19"/>
      <c r="BX230" s="19"/>
      <c r="BY230" s="19"/>
      <c r="BZ230" s="19"/>
      <c r="CA230" s="19"/>
      <c r="CB230" s="19"/>
      <c r="CC230" s="19"/>
      <c r="CD230" s="19"/>
      <c r="CE230" s="19"/>
      <c r="CF230" s="19"/>
      <c r="CG230" s="19"/>
      <c r="CH230" s="19"/>
      <c r="CI230" s="19"/>
      <c r="CJ230" s="19"/>
      <c r="CK230" s="19"/>
      <c r="CL230" s="19"/>
      <c r="CM230" s="19"/>
      <c r="CN230" s="19"/>
      <c r="CO230" s="19"/>
      <c r="CP230" s="19"/>
    </row>
    <row r="231" spans="1:94" ht="18" customHeight="1" x14ac:dyDescent="0.25">
      <c r="A231" s="42"/>
      <c r="B231" s="41" t="s">
        <v>80</v>
      </c>
      <c r="C231" s="42">
        <v>150</v>
      </c>
      <c r="D231" s="91">
        <f t="shared" si="9"/>
        <v>0.9375</v>
      </c>
      <c r="E231" s="92">
        <v>1.2</v>
      </c>
      <c r="F231" s="92">
        <v>0.3</v>
      </c>
      <c r="G231" s="92">
        <v>11.25</v>
      </c>
      <c r="H231" s="92">
        <v>57</v>
      </c>
      <c r="I231" s="92">
        <v>0.09</v>
      </c>
      <c r="J231" s="92">
        <v>57</v>
      </c>
      <c r="K231" s="92"/>
      <c r="L231" s="92">
        <v>0.3</v>
      </c>
      <c r="M231" s="92">
        <v>52.5</v>
      </c>
      <c r="N231" s="92">
        <v>25.5</v>
      </c>
      <c r="O231" s="92">
        <v>16.5</v>
      </c>
      <c r="P231" s="92">
        <v>0.15</v>
      </c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  <c r="AV231" s="19"/>
      <c r="AW231" s="19"/>
      <c r="AX231" s="19"/>
      <c r="AY231" s="19"/>
      <c r="AZ231" s="19"/>
      <c r="BA231" s="19"/>
      <c r="BB231" s="19"/>
      <c r="BC231" s="19"/>
      <c r="BD231" s="19"/>
      <c r="BE231" s="19"/>
      <c r="BF231" s="19"/>
      <c r="BG231" s="19"/>
      <c r="BH231" s="19"/>
      <c r="BI231" s="19"/>
      <c r="BJ231" s="19"/>
      <c r="BK231" s="19"/>
      <c r="BL231" s="19"/>
      <c r="BM231" s="19"/>
      <c r="BN231" s="19"/>
      <c r="BO231" s="19"/>
      <c r="BP231" s="19"/>
      <c r="BQ231" s="19"/>
      <c r="BR231" s="19"/>
      <c r="BS231" s="19"/>
      <c r="BT231" s="19"/>
      <c r="BU231" s="19"/>
      <c r="BV231" s="19"/>
      <c r="BW231" s="19"/>
      <c r="BX231" s="19"/>
      <c r="BY231" s="19"/>
      <c r="BZ231" s="19"/>
      <c r="CA231" s="19"/>
      <c r="CB231" s="19"/>
      <c r="CC231" s="19"/>
      <c r="CD231" s="19"/>
      <c r="CE231" s="19"/>
      <c r="CF231" s="19"/>
      <c r="CG231" s="19"/>
      <c r="CH231" s="19"/>
      <c r="CI231" s="19"/>
      <c r="CJ231" s="19"/>
      <c r="CK231" s="19"/>
      <c r="CL231" s="19"/>
      <c r="CM231" s="19"/>
      <c r="CN231" s="19"/>
      <c r="CO231" s="19"/>
      <c r="CP231" s="19"/>
    </row>
    <row r="232" spans="1:94" ht="18" customHeight="1" x14ac:dyDescent="0.25">
      <c r="A232" s="33" t="s">
        <v>71</v>
      </c>
      <c r="B232" s="33"/>
      <c r="C232" s="87">
        <f>SUM(C229:C231)</f>
        <v>260</v>
      </c>
      <c r="D232" s="91">
        <f t="shared" si="9"/>
        <v>2.1077499999999998</v>
      </c>
      <c r="E232" s="93">
        <v>6.0860000000000003</v>
      </c>
      <c r="F232" s="93">
        <v>5.6420000000000003</v>
      </c>
      <c r="G232" s="93">
        <v>25.292999999999999</v>
      </c>
      <c r="H232" s="93">
        <v>182.26400000000001</v>
      </c>
      <c r="I232" s="93">
        <v>0.153</v>
      </c>
      <c r="J232" s="93">
        <v>58.405999999999999</v>
      </c>
      <c r="K232" s="93">
        <v>46.311999999999998</v>
      </c>
      <c r="L232" s="93">
        <v>2.423</v>
      </c>
      <c r="M232" s="93">
        <v>188.38800000000001</v>
      </c>
      <c r="N232" s="93">
        <v>151.864</v>
      </c>
      <c r="O232" s="93">
        <v>57.503999999999998</v>
      </c>
      <c r="P232" s="93">
        <v>0.71199999999999997</v>
      </c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  <c r="AV232" s="19"/>
      <c r="AW232" s="19"/>
      <c r="AX232" s="19"/>
      <c r="AY232" s="19"/>
      <c r="AZ232" s="19"/>
      <c r="BA232" s="19"/>
      <c r="BB232" s="19"/>
      <c r="BC232" s="19"/>
      <c r="BD232" s="19"/>
      <c r="BE232" s="19"/>
      <c r="BF232" s="19"/>
      <c r="BG232" s="19"/>
      <c r="BH232" s="19"/>
      <c r="BI232" s="19"/>
      <c r="BJ232" s="19"/>
      <c r="BK232" s="19"/>
      <c r="BL232" s="19"/>
      <c r="BM232" s="19"/>
      <c r="BN232" s="19"/>
      <c r="BO232" s="19"/>
      <c r="BP232" s="19"/>
      <c r="BQ232" s="19"/>
      <c r="BR232" s="19"/>
      <c r="BS232" s="19"/>
      <c r="BT232" s="19"/>
      <c r="BU232" s="19"/>
      <c r="BV232" s="19"/>
      <c r="BW232" s="19"/>
      <c r="BX232" s="19"/>
      <c r="BY232" s="19"/>
      <c r="BZ232" s="19"/>
      <c r="CA232" s="19"/>
      <c r="CB232" s="19"/>
      <c r="CC232" s="19"/>
      <c r="CD232" s="19"/>
      <c r="CE232" s="19"/>
      <c r="CF232" s="19"/>
      <c r="CG232" s="19"/>
      <c r="CH232" s="19"/>
      <c r="CI232" s="19"/>
      <c r="CJ232" s="19"/>
      <c r="CK232" s="19"/>
      <c r="CL232" s="19"/>
      <c r="CM232" s="19"/>
      <c r="CN232" s="19"/>
      <c r="CO232" s="19"/>
      <c r="CP232" s="19"/>
    </row>
    <row r="233" spans="1:94" ht="18" customHeight="1" x14ac:dyDescent="0.25">
      <c r="A233" s="215" t="s">
        <v>26</v>
      </c>
      <c r="B233" s="215"/>
      <c r="C233" s="215"/>
      <c r="D233" s="215"/>
      <c r="E233" s="94">
        <v>81.558999999999997</v>
      </c>
      <c r="F233" s="94">
        <v>44.933</v>
      </c>
      <c r="G233" s="94">
        <v>168.45400000000001</v>
      </c>
      <c r="H233" s="94">
        <v>1430.7860000000001</v>
      </c>
      <c r="I233" s="94">
        <v>1.2350000000000001</v>
      </c>
      <c r="J233" s="94">
        <v>185.84299999999999</v>
      </c>
      <c r="K233" s="94">
        <v>5749.4960000000001</v>
      </c>
      <c r="L233" s="94">
        <v>11.782999999999999</v>
      </c>
      <c r="M233" s="94">
        <v>778.86500000000001</v>
      </c>
      <c r="N233" s="94">
        <v>1347.019</v>
      </c>
      <c r="O233" s="94">
        <v>395.97699999999998</v>
      </c>
      <c r="P233" s="94">
        <v>20.545999999999999</v>
      </c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  <c r="AV233" s="19"/>
      <c r="AW233" s="19"/>
      <c r="AX233" s="19"/>
      <c r="AY233" s="19"/>
      <c r="AZ233" s="19"/>
      <c r="BA233" s="19"/>
      <c r="BB233" s="19"/>
      <c r="BC233" s="19"/>
      <c r="BD233" s="19"/>
      <c r="BE233" s="19"/>
      <c r="BF233" s="19"/>
      <c r="BG233" s="19"/>
      <c r="BH233" s="19"/>
      <c r="BI233" s="19"/>
      <c r="BJ233" s="19"/>
      <c r="BK233" s="19"/>
      <c r="BL233" s="19"/>
      <c r="BM233" s="19"/>
      <c r="BN233" s="19"/>
      <c r="BO233" s="19"/>
      <c r="BP233" s="19"/>
      <c r="BQ233" s="19"/>
      <c r="BR233" s="19"/>
      <c r="BS233" s="19"/>
      <c r="BT233" s="19"/>
      <c r="BU233" s="19"/>
      <c r="BV233" s="19"/>
      <c r="BW233" s="19"/>
      <c r="BX233" s="19"/>
      <c r="BY233" s="19"/>
      <c r="BZ233" s="19"/>
      <c r="CA233" s="19"/>
      <c r="CB233" s="19"/>
      <c r="CC233" s="19"/>
      <c r="CD233" s="19"/>
      <c r="CE233" s="19"/>
      <c r="CF233" s="19"/>
      <c r="CG233" s="19"/>
      <c r="CH233" s="19"/>
      <c r="CI233" s="19"/>
      <c r="CJ233" s="19"/>
      <c r="CK233" s="19"/>
      <c r="CL233" s="19"/>
      <c r="CM233" s="19"/>
      <c r="CN233" s="19"/>
      <c r="CO233" s="19"/>
      <c r="CP233" s="19"/>
    </row>
    <row r="234" spans="1:94" ht="18" customHeight="1" x14ac:dyDescent="0.25">
      <c r="A234" s="223" t="s">
        <v>25</v>
      </c>
      <c r="B234" s="223"/>
      <c r="C234" s="223"/>
      <c r="D234" s="223"/>
      <c r="E234" s="223"/>
      <c r="F234" s="223"/>
      <c r="G234" s="223"/>
      <c r="H234" s="223"/>
      <c r="I234" s="89"/>
      <c r="J234" s="89"/>
      <c r="K234" s="89"/>
      <c r="L234" s="89"/>
      <c r="M234" s="89"/>
      <c r="N234" s="89"/>
      <c r="O234" s="89"/>
      <c r="P234" s="8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  <c r="AV234" s="19"/>
      <c r="AW234" s="19"/>
      <c r="AX234" s="19"/>
      <c r="AY234" s="19"/>
      <c r="AZ234" s="19"/>
      <c r="BA234" s="19"/>
      <c r="BB234" s="19"/>
      <c r="BC234" s="19"/>
      <c r="BD234" s="19"/>
      <c r="BE234" s="19"/>
      <c r="BF234" s="19"/>
      <c r="BG234" s="19"/>
      <c r="BH234" s="19"/>
      <c r="BI234" s="19"/>
      <c r="BJ234" s="19"/>
      <c r="BK234" s="19"/>
      <c r="BL234" s="19"/>
      <c r="BM234" s="19"/>
      <c r="BN234" s="19"/>
      <c r="BO234" s="19"/>
      <c r="BP234" s="19"/>
      <c r="BQ234" s="19"/>
      <c r="BR234" s="19"/>
      <c r="BS234" s="19"/>
      <c r="BT234" s="19"/>
      <c r="BU234" s="19"/>
      <c r="BV234" s="19"/>
      <c r="BW234" s="19"/>
      <c r="BX234" s="19"/>
      <c r="BY234" s="19"/>
      <c r="BZ234" s="19"/>
      <c r="CA234" s="19"/>
      <c r="CB234" s="19"/>
      <c r="CC234" s="19"/>
      <c r="CD234" s="19"/>
      <c r="CE234" s="19"/>
      <c r="CF234" s="19"/>
      <c r="CG234" s="19"/>
      <c r="CH234" s="19"/>
      <c r="CI234" s="19"/>
      <c r="CJ234" s="19"/>
      <c r="CK234" s="19"/>
      <c r="CL234" s="19"/>
      <c r="CM234" s="19"/>
      <c r="CN234" s="19"/>
      <c r="CO234" s="19"/>
      <c r="CP234" s="19"/>
    </row>
    <row r="235" spans="1:94" ht="18" customHeight="1" x14ac:dyDescent="0.25">
      <c r="A235" s="224" t="s">
        <v>43</v>
      </c>
      <c r="B235" s="224" t="s">
        <v>42</v>
      </c>
      <c r="C235" s="224" t="s">
        <v>0</v>
      </c>
      <c r="D235" s="96" t="s">
        <v>140</v>
      </c>
      <c r="E235" s="220" t="s">
        <v>1</v>
      </c>
      <c r="F235" s="220"/>
      <c r="G235" s="220"/>
      <c r="H235" s="228" t="s">
        <v>41</v>
      </c>
      <c r="I235" s="220" t="s">
        <v>8</v>
      </c>
      <c r="J235" s="220"/>
      <c r="K235" s="220"/>
      <c r="L235" s="220"/>
      <c r="M235" s="221" t="s">
        <v>9</v>
      </c>
      <c r="N235" s="221"/>
      <c r="O235" s="221"/>
      <c r="P235" s="221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  <c r="AV235" s="19"/>
      <c r="AW235" s="19"/>
      <c r="AX235" s="19"/>
      <c r="AY235" s="19"/>
      <c r="AZ235" s="19"/>
      <c r="BA235" s="19"/>
      <c r="BB235" s="19"/>
      <c r="BC235" s="19"/>
      <c r="BD235" s="19"/>
      <c r="BE235" s="19"/>
      <c r="BF235" s="19"/>
      <c r="BG235" s="19"/>
      <c r="BH235" s="19"/>
      <c r="BI235" s="19"/>
      <c r="BJ235" s="19"/>
      <c r="BK235" s="19"/>
      <c r="BL235" s="19"/>
      <c r="BM235" s="19"/>
      <c r="BN235" s="19"/>
      <c r="BO235" s="19"/>
      <c r="BP235" s="19"/>
      <c r="BQ235" s="19"/>
      <c r="BR235" s="19"/>
      <c r="BS235" s="19"/>
      <c r="BT235" s="19"/>
      <c r="BU235" s="19"/>
      <c r="BV235" s="19"/>
      <c r="BW235" s="19"/>
      <c r="BX235" s="19"/>
      <c r="BY235" s="19"/>
      <c r="BZ235" s="19"/>
      <c r="CA235" s="19"/>
      <c r="CB235" s="19"/>
      <c r="CC235" s="19"/>
      <c r="CD235" s="19"/>
      <c r="CE235" s="19"/>
      <c r="CF235" s="19"/>
      <c r="CG235" s="19"/>
      <c r="CH235" s="19"/>
      <c r="CI235" s="19"/>
      <c r="CJ235" s="19"/>
      <c r="CK235" s="19"/>
      <c r="CL235" s="19"/>
      <c r="CM235" s="19"/>
      <c r="CN235" s="19"/>
      <c r="CO235" s="19"/>
      <c r="CP235" s="19"/>
    </row>
    <row r="236" spans="1:94" ht="18" customHeight="1" x14ac:dyDescent="0.25">
      <c r="A236" s="225"/>
      <c r="B236" s="225"/>
      <c r="C236" s="225"/>
      <c r="D236" s="97"/>
      <c r="E236" s="90" t="s">
        <v>2</v>
      </c>
      <c r="F236" s="90" t="s">
        <v>3</v>
      </c>
      <c r="G236" s="90" t="s">
        <v>4</v>
      </c>
      <c r="H236" s="229"/>
      <c r="I236" s="90" t="s">
        <v>10</v>
      </c>
      <c r="J236" s="90" t="s">
        <v>11</v>
      </c>
      <c r="K236" s="90" t="s">
        <v>12</v>
      </c>
      <c r="L236" s="90" t="s">
        <v>13</v>
      </c>
      <c r="M236" s="90" t="s">
        <v>14</v>
      </c>
      <c r="N236" s="90" t="s">
        <v>15</v>
      </c>
      <c r="O236" s="90" t="s">
        <v>16</v>
      </c>
      <c r="P236" s="90" t="s">
        <v>17</v>
      </c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  <c r="AV236" s="19"/>
      <c r="AW236" s="19"/>
      <c r="AX236" s="19"/>
      <c r="AY236" s="19"/>
      <c r="AZ236" s="19"/>
      <c r="BA236" s="19"/>
      <c r="BB236" s="19"/>
      <c r="BC236" s="19"/>
      <c r="BD236" s="19"/>
      <c r="BE236" s="19"/>
      <c r="BF236" s="19"/>
      <c r="BG236" s="19"/>
      <c r="BH236" s="19"/>
      <c r="BI236" s="19"/>
      <c r="BJ236" s="19"/>
      <c r="BK236" s="19"/>
      <c r="BL236" s="19"/>
      <c r="BM236" s="19"/>
      <c r="BN236" s="19"/>
      <c r="BO236" s="19"/>
      <c r="BP236" s="19"/>
      <c r="BQ236" s="19"/>
      <c r="BR236" s="19"/>
      <c r="BS236" s="19"/>
      <c r="BT236" s="19"/>
      <c r="BU236" s="19"/>
      <c r="BV236" s="19"/>
      <c r="BW236" s="19"/>
      <c r="BX236" s="19"/>
      <c r="BY236" s="19"/>
      <c r="BZ236" s="19"/>
      <c r="CA236" s="19"/>
      <c r="CB236" s="19"/>
      <c r="CC236" s="19"/>
      <c r="CD236" s="19"/>
      <c r="CE236" s="19"/>
      <c r="CF236" s="19"/>
      <c r="CG236" s="19"/>
      <c r="CH236" s="19"/>
      <c r="CI236" s="19"/>
      <c r="CJ236" s="19"/>
      <c r="CK236" s="19"/>
      <c r="CL236" s="19"/>
      <c r="CM236" s="19"/>
      <c r="CN236" s="19"/>
      <c r="CO236" s="19"/>
      <c r="CP236" s="19"/>
    </row>
    <row r="237" spans="1:94" ht="18" customHeight="1" x14ac:dyDescent="0.25">
      <c r="A237" s="222" t="s">
        <v>22</v>
      </c>
      <c r="B237" s="222"/>
      <c r="C237" s="222"/>
      <c r="D237" s="222"/>
      <c r="E237" s="222"/>
      <c r="F237" s="222"/>
      <c r="G237" s="222"/>
      <c r="H237" s="222"/>
      <c r="I237" s="222"/>
      <c r="J237" s="222"/>
      <c r="K237" s="222"/>
      <c r="L237" s="222"/>
      <c r="M237" s="222"/>
      <c r="N237" s="222"/>
      <c r="O237" s="222"/>
      <c r="P237" s="222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  <c r="AV237" s="19"/>
      <c r="AW237" s="19"/>
      <c r="AX237" s="19"/>
      <c r="AY237" s="19"/>
      <c r="AZ237" s="19"/>
      <c r="BA237" s="19"/>
      <c r="BB237" s="19"/>
      <c r="BC237" s="19"/>
      <c r="BD237" s="19"/>
      <c r="BE237" s="19"/>
      <c r="BF237" s="19"/>
      <c r="BG237" s="19"/>
      <c r="BH237" s="19"/>
      <c r="BI237" s="19"/>
      <c r="BJ237" s="19"/>
      <c r="BK237" s="19"/>
      <c r="BL237" s="19"/>
      <c r="BM237" s="19"/>
      <c r="BN237" s="19"/>
      <c r="BO237" s="19"/>
      <c r="BP237" s="19"/>
      <c r="BQ237" s="19"/>
      <c r="BR237" s="19"/>
      <c r="BS237" s="19"/>
      <c r="BT237" s="19"/>
      <c r="BU237" s="19"/>
      <c r="BV237" s="19"/>
      <c r="BW237" s="19"/>
      <c r="BX237" s="19"/>
      <c r="BY237" s="19"/>
      <c r="BZ237" s="19"/>
      <c r="CA237" s="19"/>
      <c r="CB237" s="19"/>
      <c r="CC237" s="19"/>
      <c r="CD237" s="19"/>
      <c r="CE237" s="19"/>
      <c r="CF237" s="19"/>
      <c r="CG237" s="19"/>
      <c r="CH237" s="19"/>
      <c r="CI237" s="19"/>
      <c r="CJ237" s="19"/>
      <c r="CK237" s="19"/>
      <c r="CL237" s="19"/>
      <c r="CM237" s="19"/>
      <c r="CN237" s="19"/>
      <c r="CO237" s="19"/>
      <c r="CP237" s="19"/>
    </row>
    <row r="238" spans="1:94" ht="21.75" customHeight="1" x14ac:dyDescent="0.25">
      <c r="A238" s="44"/>
      <c r="B238" s="41" t="s">
        <v>194</v>
      </c>
      <c r="C238" s="42">
        <v>40</v>
      </c>
      <c r="D238" s="91">
        <f t="shared" ref="D238:D260" si="10">G238/12</f>
        <v>6.3333333333333339E-2</v>
      </c>
      <c r="E238" s="92">
        <v>0.28000000000000003</v>
      </c>
      <c r="F238" s="92">
        <v>0.04</v>
      </c>
      <c r="G238" s="92">
        <v>0.76</v>
      </c>
      <c r="H238" s="92">
        <v>4.4000000000000004</v>
      </c>
      <c r="I238" s="92">
        <v>1.2E-2</v>
      </c>
      <c r="J238" s="92">
        <v>2.8</v>
      </c>
      <c r="K238" s="92"/>
      <c r="L238" s="92">
        <v>0.04</v>
      </c>
      <c r="M238" s="92">
        <v>6.8</v>
      </c>
      <c r="N238" s="92">
        <v>12</v>
      </c>
      <c r="O238" s="92">
        <v>5.6</v>
      </c>
      <c r="P238" s="92">
        <v>0.2</v>
      </c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  <c r="AV238" s="19"/>
      <c r="AW238" s="19"/>
      <c r="AX238" s="19"/>
      <c r="AY238" s="19"/>
      <c r="AZ238" s="19"/>
      <c r="BA238" s="19"/>
      <c r="BB238" s="19"/>
      <c r="BC238" s="19"/>
      <c r="BD238" s="19"/>
      <c r="BE238" s="19"/>
      <c r="BF238" s="19"/>
      <c r="BG238" s="19"/>
      <c r="BH238" s="19"/>
      <c r="BI238" s="19"/>
      <c r="BJ238" s="19"/>
      <c r="BK238" s="19"/>
      <c r="BL238" s="19"/>
      <c r="BM238" s="19"/>
      <c r="BN238" s="19"/>
      <c r="BO238" s="19"/>
      <c r="BP238" s="19"/>
      <c r="BQ238" s="19"/>
      <c r="BR238" s="19"/>
      <c r="BS238" s="19"/>
      <c r="BT238" s="19"/>
      <c r="BU238" s="19"/>
      <c r="BV238" s="19"/>
      <c r="BW238" s="19"/>
      <c r="BX238" s="19"/>
      <c r="BY238" s="19"/>
      <c r="BZ238" s="19"/>
      <c r="CA238" s="19"/>
      <c r="CB238" s="19"/>
      <c r="CC238" s="19"/>
      <c r="CD238" s="19"/>
      <c r="CE238" s="19"/>
      <c r="CF238" s="19"/>
      <c r="CG238" s="19"/>
      <c r="CH238" s="19"/>
      <c r="CI238" s="19"/>
      <c r="CJ238" s="19"/>
      <c r="CK238" s="19"/>
      <c r="CL238" s="19"/>
      <c r="CM238" s="19"/>
      <c r="CN238" s="19"/>
      <c r="CO238" s="19"/>
      <c r="CP238" s="19"/>
    </row>
    <row r="239" spans="1:94" ht="23.25" customHeight="1" x14ac:dyDescent="0.25">
      <c r="A239" s="30">
        <v>292</v>
      </c>
      <c r="B239" s="41" t="s">
        <v>195</v>
      </c>
      <c r="C239" s="42">
        <v>250</v>
      </c>
      <c r="D239" s="91">
        <f t="shared" si="10"/>
        <v>2.1034166666666665</v>
      </c>
      <c r="E239" s="92">
        <v>30.789000000000001</v>
      </c>
      <c r="F239" s="92">
        <v>14.177</v>
      </c>
      <c r="G239" s="92">
        <v>25.241</v>
      </c>
      <c r="H239" s="92">
        <v>354.995</v>
      </c>
      <c r="I239" s="92">
        <v>0.27400000000000002</v>
      </c>
      <c r="J239" s="92">
        <v>28.45</v>
      </c>
      <c r="K239" s="92">
        <v>827</v>
      </c>
      <c r="L239" s="92">
        <v>3.0009999999999999</v>
      </c>
      <c r="M239" s="92">
        <v>66.180000000000007</v>
      </c>
      <c r="N239" s="92">
        <v>304.94499999999999</v>
      </c>
      <c r="O239" s="92">
        <v>68.34</v>
      </c>
      <c r="P239" s="92">
        <v>3.0790000000000002</v>
      </c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  <c r="AV239" s="19"/>
      <c r="AW239" s="19"/>
      <c r="AX239" s="19"/>
      <c r="AY239" s="19"/>
      <c r="AZ239" s="19"/>
      <c r="BA239" s="19"/>
      <c r="BB239" s="19"/>
      <c r="BC239" s="19"/>
      <c r="BD239" s="19"/>
      <c r="BE239" s="19"/>
      <c r="BF239" s="19"/>
      <c r="BG239" s="19"/>
      <c r="BH239" s="19"/>
      <c r="BI239" s="19"/>
      <c r="BJ239" s="19"/>
      <c r="BK239" s="19"/>
      <c r="BL239" s="19"/>
      <c r="BM239" s="19"/>
      <c r="BN239" s="19"/>
      <c r="BO239" s="19"/>
      <c r="BP239" s="19"/>
      <c r="BQ239" s="19"/>
      <c r="BR239" s="19"/>
      <c r="BS239" s="19"/>
      <c r="BT239" s="19"/>
      <c r="BU239" s="19"/>
      <c r="BV239" s="19"/>
      <c r="BW239" s="19"/>
      <c r="BX239" s="19"/>
      <c r="BY239" s="19"/>
      <c r="BZ239" s="19"/>
      <c r="CA239" s="19"/>
      <c r="CB239" s="19"/>
      <c r="CC239" s="19"/>
      <c r="CD239" s="19"/>
      <c r="CE239" s="19"/>
      <c r="CF239" s="19"/>
      <c r="CG239" s="19"/>
      <c r="CH239" s="19"/>
      <c r="CI239" s="19"/>
      <c r="CJ239" s="19"/>
      <c r="CK239" s="19"/>
      <c r="CL239" s="19"/>
      <c r="CM239" s="19"/>
      <c r="CN239" s="19"/>
      <c r="CO239" s="19"/>
      <c r="CP239" s="19"/>
    </row>
    <row r="240" spans="1:94" ht="18" customHeight="1" x14ac:dyDescent="0.25">
      <c r="A240" s="30">
        <v>379</v>
      </c>
      <c r="B240" s="41" t="s">
        <v>130</v>
      </c>
      <c r="C240" s="42">
        <v>180</v>
      </c>
      <c r="D240" s="91">
        <f t="shared" si="10"/>
        <v>0.40208333333333335</v>
      </c>
      <c r="E240" s="92">
        <v>3.7</v>
      </c>
      <c r="F240" s="92">
        <v>1.85</v>
      </c>
      <c r="G240" s="92">
        <v>4.8250000000000002</v>
      </c>
      <c r="H240" s="92">
        <v>46.5</v>
      </c>
      <c r="I240" s="92">
        <v>3.9E-2</v>
      </c>
      <c r="J240" s="92">
        <v>1.3540000000000001</v>
      </c>
      <c r="K240" s="92"/>
      <c r="L240" s="92"/>
      <c r="M240" s="92">
        <v>112.76600000000001</v>
      </c>
      <c r="N240" s="92">
        <v>81</v>
      </c>
      <c r="O240" s="92">
        <v>12.6</v>
      </c>
      <c r="P240" s="92">
        <v>9.4E-2</v>
      </c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  <c r="AV240" s="19"/>
      <c r="AW240" s="19"/>
      <c r="AX240" s="19"/>
      <c r="AY240" s="19"/>
      <c r="AZ240" s="19"/>
      <c r="BA240" s="19"/>
      <c r="BB240" s="19"/>
      <c r="BC240" s="19"/>
      <c r="BD240" s="19"/>
      <c r="BE240" s="19"/>
      <c r="BF240" s="19"/>
      <c r="BG240" s="19"/>
      <c r="BH240" s="19"/>
      <c r="BI240" s="19"/>
      <c r="BJ240" s="19"/>
      <c r="BK240" s="19"/>
      <c r="BL240" s="19"/>
      <c r="BM240" s="19"/>
      <c r="BN240" s="19"/>
      <c r="BO240" s="19"/>
      <c r="BP240" s="19"/>
      <c r="BQ240" s="19"/>
      <c r="BR240" s="19"/>
      <c r="BS240" s="19"/>
      <c r="BT240" s="19"/>
      <c r="BU240" s="19"/>
      <c r="BV240" s="19"/>
      <c r="BW240" s="19"/>
      <c r="BX240" s="19"/>
      <c r="BY240" s="19"/>
      <c r="BZ240" s="19"/>
      <c r="CA240" s="19"/>
      <c r="CB240" s="19"/>
      <c r="CC240" s="19"/>
      <c r="CD240" s="19"/>
      <c r="CE240" s="19"/>
      <c r="CF240" s="19"/>
      <c r="CG240" s="19"/>
      <c r="CH240" s="19"/>
      <c r="CI240" s="19"/>
      <c r="CJ240" s="19"/>
      <c r="CK240" s="19"/>
      <c r="CL240" s="19"/>
      <c r="CM240" s="19"/>
      <c r="CN240" s="19"/>
      <c r="CO240" s="19"/>
      <c r="CP240" s="19"/>
    </row>
    <row r="241" spans="1:94" ht="18" customHeight="1" x14ac:dyDescent="0.25">
      <c r="A241" s="42"/>
      <c r="B241" s="41" t="s">
        <v>46</v>
      </c>
      <c r="C241" s="42">
        <v>30</v>
      </c>
      <c r="D241" s="91">
        <f t="shared" si="10"/>
        <v>0.99099999999999999</v>
      </c>
      <c r="E241" s="92">
        <v>1.98</v>
      </c>
      <c r="F241" s="92">
        <v>0.36</v>
      </c>
      <c r="G241" s="92">
        <v>11.891999999999999</v>
      </c>
      <c r="H241" s="92">
        <v>59.4</v>
      </c>
      <c r="I241" s="92">
        <v>5.0999999999999997E-2</v>
      </c>
      <c r="J241" s="92"/>
      <c r="K241" s="92"/>
      <c r="L241" s="92">
        <v>0.3</v>
      </c>
      <c r="M241" s="92">
        <v>8.6999999999999993</v>
      </c>
      <c r="N241" s="92">
        <v>45</v>
      </c>
      <c r="O241" s="92">
        <v>14.1</v>
      </c>
      <c r="P241" s="92">
        <v>1.17</v>
      </c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  <c r="AV241" s="19"/>
      <c r="AW241" s="19"/>
      <c r="AX241" s="19"/>
      <c r="AY241" s="19"/>
      <c r="AZ241" s="19"/>
      <c r="BA241" s="19"/>
      <c r="BB241" s="19"/>
      <c r="BC241" s="19"/>
      <c r="BD241" s="19"/>
      <c r="BE241" s="19"/>
      <c r="BF241" s="19"/>
      <c r="BG241" s="19"/>
      <c r="BH241" s="19"/>
      <c r="BI241" s="19"/>
      <c r="BJ241" s="19"/>
      <c r="BK241" s="19"/>
      <c r="BL241" s="19"/>
      <c r="BM241" s="19"/>
      <c r="BN241" s="19"/>
      <c r="BO241" s="19"/>
      <c r="BP241" s="19"/>
      <c r="BQ241" s="19"/>
      <c r="BR241" s="19"/>
      <c r="BS241" s="19"/>
      <c r="BT241" s="19"/>
      <c r="BU241" s="19"/>
      <c r="BV241" s="19"/>
      <c r="BW241" s="19"/>
      <c r="BX241" s="19"/>
      <c r="BY241" s="19"/>
      <c r="BZ241" s="19"/>
      <c r="CA241" s="19"/>
      <c r="CB241" s="19"/>
      <c r="CC241" s="19"/>
      <c r="CD241" s="19"/>
      <c r="CE241" s="19"/>
      <c r="CF241" s="19"/>
      <c r="CG241" s="19"/>
      <c r="CH241" s="19"/>
      <c r="CI241" s="19"/>
      <c r="CJ241" s="19"/>
      <c r="CK241" s="19"/>
      <c r="CL241" s="19"/>
      <c r="CM241" s="19"/>
      <c r="CN241" s="19"/>
      <c r="CO241" s="19"/>
      <c r="CP241" s="19"/>
    </row>
    <row r="242" spans="1:94" ht="18" customHeight="1" x14ac:dyDescent="0.25">
      <c r="A242" s="33" t="s">
        <v>21</v>
      </c>
      <c r="B242" s="33"/>
      <c r="C242" s="87">
        <f>SUM(C238:C241)</f>
        <v>500</v>
      </c>
      <c r="D242" s="91">
        <f>G242/12</f>
        <v>3.5598333333333336</v>
      </c>
      <c r="E242" s="93">
        <v>36.749000000000002</v>
      </c>
      <c r="F242" s="93">
        <v>16.427</v>
      </c>
      <c r="G242" s="93">
        <v>42.718000000000004</v>
      </c>
      <c r="H242" s="93">
        <v>465.29500000000002</v>
      </c>
      <c r="I242" s="93">
        <v>0.376</v>
      </c>
      <c r="J242" s="93">
        <v>32.603999999999999</v>
      </c>
      <c r="K242" s="93">
        <v>827</v>
      </c>
      <c r="L242" s="93">
        <v>3.3410000000000002</v>
      </c>
      <c r="M242" s="93">
        <v>194.446</v>
      </c>
      <c r="N242" s="93">
        <v>442.94499999999999</v>
      </c>
      <c r="O242" s="93">
        <v>100.64</v>
      </c>
      <c r="P242" s="93">
        <v>4.5419999999999998</v>
      </c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  <c r="AV242" s="19"/>
      <c r="AW242" s="19"/>
      <c r="AX242" s="19"/>
      <c r="AY242" s="19"/>
      <c r="AZ242" s="19"/>
      <c r="BA242" s="19"/>
      <c r="BB242" s="19"/>
      <c r="BC242" s="19"/>
      <c r="BD242" s="19"/>
      <c r="BE242" s="19"/>
      <c r="BF242" s="19"/>
      <c r="BG242" s="19"/>
      <c r="BH242" s="19"/>
      <c r="BI242" s="19"/>
      <c r="BJ242" s="19"/>
      <c r="BK242" s="19"/>
      <c r="BL242" s="19"/>
      <c r="BM242" s="19"/>
      <c r="BN242" s="19"/>
      <c r="BO242" s="19"/>
      <c r="BP242" s="19"/>
      <c r="BQ242" s="19"/>
      <c r="BR242" s="19"/>
      <c r="BS242" s="19"/>
      <c r="BT242" s="19"/>
      <c r="BU242" s="19"/>
      <c r="BV242" s="19"/>
      <c r="BW242" s="19"/>
      <c r="BX242" s="19"/>
      <c r="BY242" s="19"/>
      <c r="BZ242" s="19"/>
      <c r="CA242" s="19"/>
      <c r="CB242" s="19"/>
      <c r="CC242" s="19"/>
      <c r="CD242" s="19"/>
      <c r="CE242" s="19"/>
      <c r="CF242" s="19"/>
      <c r="CG242" s="19"/>
      <c r="CH242" s="19"/>
      <c r="CI242" s="19"/>
      <c r="CJ242" s="19"/>
      <c r="CK242" s="19"/>
      <c r="CL242" s="19"/>
      <c r="CM242" s="19"/>
      <c r="CN242" s="19"/>
      <c r="CO242" s="19"/>
      <c r="CP242" s="19"/>
    </row>
    <row r="243" spans="1:94" ht="18" customHeight="1" x14ac:dyDescent="0.25">
      <c r="A243" s="222" t="s">
        <v>85</v>
      </c>
      <c r="B243" s="222"/>
      <c r="C243" s="222"/>
      <c r="D243" s="222"/>
      <c r="E243" s="222"/>
      <c r="F243" s="222"/>
      <c r="G243" s="222"/>
      <c r="H243" s="222"/>
      <c r="I243" s="222"/>
      <c r="J243" s="222"/>
      <c r="K243" s="222"/>
      <c r="L243" s="222"/>
      <c r="M243" s="222"/>
      <c r="N243" s="222"/>
      <c r="O243" s="222"/>
      <c r="P243" s="222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  <c r="AV243" s="19"/>
      <c r="AW243" s="19"/>
      <c r="AX243" s="19"/>
      <c r="AY243" s="19"/>
      <c r="AZ243" s="19"/>
      <c r="BA243" s="19"/>
      <c r="BB243" s="19"/>
      <c r="BC243" s="19"/>
      <c r="BD243" s="19"/>
      <c r="BE243" s="19"/>
      <c r="BF243" s="19"/>
      <c r="BG243" s="19"/>
      <c r="BH243" s="19"/>
      <c r="BI243" s="19"/>
      <c r="BJ243" s="19"/>
      <c r="BK243" s="19"/>
      <c r="BL243" s="19"/>
      <c r="BM243" s="19"/>
      <c r="BN243" s="19"/>
      <c r="BO243" s="19"/>
      <c r="BP243" s="19"/>
      <c r="BQ243" s="19"/>
      <c r="BR243" s="19"/>
      <c r="BS243" s="19"/>
      <c r="BT243" s="19"/>
      <c r="BU243" s="19"/>
      <c r="BV243" s="19"/>
      <c r="BW243" s="19"/>
      <c r="BX243" s="19"/>
      <c r="BY243" s="19"/>
      <c r="BZ243" s="19"/>
      <c r="CA243" s="19"/>
      <c r="CB243" s="19"/>
      <c r="CC243" s="19"/>
      <c r="CD243" s="19"/>
      <c r="CE243" s="19"/>
      <c r="CF243" s="19"/>
      <c r="CG243" s="19"/>
      <c r="CH243" s="19"/>
      <c r="CI243" s="19"/>
      <c r="CJ243" s="19"/>
      <c r="CK243" s="19"/>
      <c r="CL243" s="19"/>
      <c r="CM243" s="19"/>
      <c r="CN243" s="19"/>
      <c r="CO243" s="19"/>
      <c r="CP243" s="19"/>
    </row>
    <row r="244" spans="1:94" ht="24" customHeight="1" x14ac:dyDescent="0.25">
      <c r="A244" s="44"/>
      <c r="B244" s="41" t="s">
        <v>151</v>
      </c>
      <c r="C244" s="42">
        <v>20</v>
      </c>
      <c r="D244" s="91">
        <f t="shared" si="10"/>
        <v>0.64524999999999999</v>
      </c>
      <c r="E244" s="92">
        <v>1.6459999999999999</v>
      </c>
      <c r="F244" s="92">
        <v>4.4420000000000002</v>
      </c>
      <c r="G244" s="92">
        <v>7.7430000000000003</v>
      </c>
      <c r="H244" s="92">
        <v>78.463999999999999</v>
      </c>
      <c r="I244" s="92">
        <v>3.5999999999999997E-2</v>
      </c>
      <c r="J244" s="92">
        <v>0.86599999999999999</v>
      </c>
      <c r="K244" s="92">
        <v>37.311999999999998</v>
      </c>
      <c r="L244" s="92">
        <v>2.1230000000000002</v>
      </c>
      <c r="M244" s="92">
        <v>24.288</v>
      </c>
      <c r="N244" s="92">
        <v>40.863999999999997</v>
      </c>
      <c r="O244" s="92">
        <v>27.504000000000001</v>
      </c>
      <c r="P244" s="92">
        <v>0.56200000000000006</v>
      </c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  <c r="AV244" s="19"/>
      <c r="AW244" s="19"/>
      <c r="AX244" s="19"/>
      <c r="AY244" s="19"/>
      <c r="AZ244" s="19"/>
      <c r="BA244" s="19"/>
      <c r="BB244" s="19"/>
      <c r="BC244" s="19"/>
      <c r="BD244" s="19"/>
      <c r="BE244" s="19"/>
      <c r="BF244" s="19"/>
      <c r="BG244" s="19"/>
      <c r="BH244" s="19"/>
      <c r="BI244" s="19"/>
      <c r="BJ244" s="19"/>
      <c r="BK244" s="19"/>
      <c r="BL244" s="19"/>
      <c r="BM244" s="19"/>
      <c r="BN244" s="19"/>
      <c r="BO244" s="19"/>
      <c r="BP244" s="19"/>
      <c r="BQ244" s="19"/>
      <c r="BR244" s="19"/>
      <c r="BS244" s="19"/>
      <c r="BT244" s="19"/>
      <c r="BU244" s="19"/>
      <c r="BV244" s="19"/>
      <c r="BW244" s="19"/>
      <c r="BX244" s="19"/>
      <c r="BY244" s="19"/>
      <c r="BZ244" s="19"/>
      <c r="CA244" s="19"/>
      <c r="CB244" s="19"/>
      <c r="CC244" s="19"/>
      <c r="CD244" s="19"/>
      <c r="CE244" s="19"/>
      <c r="CF244" s="19"/>
      <c r="CG244" s="19"/>
      <c r="CH244" s="19"/>
      <c r="CI244" s="19"/>
      <c r="CJ244" s="19"/>
      <c r="CK244" s="19"/>
      <c r="CL244" s="19"/>
      <c r="CM244" s="19"/>
      <c r="CN244" s="19"/>
      <c r="CO244" s="19"/>
      <c r="CP244" s="19"/>
    </row>
    <row r="245" spans="1:94" ht="18" customHeight="1" x14ac:dyDescent="0.25">
      <c r="A245" s="42"/>
      <c r="B245" s="41" t="s">
        <v>79</v>
      </c>
      <c r="C245" s="42">
        <v>90</v>
      </c>
      <c r="D245" s="91">
        <f t="shared" si="10"/>
        <v>0.52500000000000002</v>
      </c>
      <c r="E245" s="92">
        <v>3.24</v>
      </c>
      <c r="F245" s="92">
        <v>0.9</v>
      </c>
      <c r="G245" s="92">
        <v>6.3</v>
      </c>
      <c r="H245" s="92">
        <v>46.8</v>
      </c>
      <c r="I245" s="92">
        <v>2.7E-2</v>
      </c>
      <c r="J245" s="92">
        <v>0.54</v>
      </c>
      <c r="K245" s="92">
        <v>9</v>
      </c>
      <c r="L245" s="92"/>
      <c r="M245" s="92">
        <v>111.6</v>
      </c>
      <c r="N245" s="92">
        <v>85.5</v>
      </c>
      <c r="O245" s="92">
        <v>13.5</v>
      </c>
      <c r="P245" s="92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  <c r="AV245" s="19"/>
      <c r="AW245" s="19"/>
      <c r="AX245" s="19"/>
      <c r="AY245" s="19"/>
      <c r="AZ245" s="19"/>
      <c r="BA245" s="19"/>
      <c r="BB245" s="19"/>
      <c r="BC245" s="19"/>
      <c r="BD245" s="19"/>
      <c r="BE245" s="19"/>
      <c r="BF245" s="19"/>
      <c r="BG245" s="19"/>
      <c r="BH245" s="19"/>
      <c r="BI245" s="19"/>
      <c r="BJ245" s="19"/>
      <c r="BK245" s="19"/>
      <c r="BL245" s="19"/>
      <c r="BM245" s="19"/>
      <c r="BN245" s="19"/>
      <c r="BO245" s="19"/>
      <c r="BP245" s="19"/>
      <c r="BQ245" s="19"/>
      <c r="BR245" s="19"/>
      <c r="BS245" s="19"/>
      <c r="BT245" s="19"/>
      <c r="BU245" s="19"/>
      <c r="BV245" s="19"/>
      <c r="BW245" s="19"/>
      <c r="BX245" s="19"/>
      <c r="BY245" s="19"/>
      <c r="BZ245" s="19"/>
      <c r="CA245" s="19"/>
      <c r="CB245" s="19"/>
      <c r="CC245" s="19"/>
      <c r="CD245" s="19"/>
      <c r="CE245" s="19"/>
      <c r="CF245" s="19"/>
      <c r="CG245" s="19"/>
      <c r="CH245" s="19"/>
      <c r="CI245" s="19"/>
      <c r="CJ245" s="19"/>
      <c r="CK245" s="19"/>
      <c r="CL245" s="19"/>
      <c r="CM245" s="19"/>
      <c r="CN245" s="19"/>
      <c r="CO245" s="19"/>
      <c r="CP245" s="19"/>
    </row>
    <row r="246" spans="1:94" ht="18" customHeight="1" x14ac:dyDescent="0.25">
      <c r="A246" s="42"/>
      <c r="B246" s="41" t="s">
        <v>83</v>
      </c>
      <c r="C246" s="42">
        <v>150</v>
      </c>
      <c r="D246" s="91">
        <f t="shared" si="10"/>
        <v>1.2249999999999999</v>
      </c>
      <c r="E246" s="92">
        <v>0.6</v>
      </c>
      <c r="F246" s="92">
        <v>0.6</v>
      </c>
      <c r="G246" s="92">
        <v>14.7</v>
      </c>
      <c r="H246" s="92">
        <v>70.5</v>
      </c>
      <c r="I246" s="92">
        <v>4.4999999999999998E-2</v>
      </c>
      <c r="J246" s="92">
        <v>15</v>
      </c>
      <c r="K246" s="92">
        <v>7.5</v>
      </c>
      <c r="L246" s="92">
        <v>0.3</v>
      </c>
      <c r="M246" s="92">
        <v>24</v>
      </c>
      <c r="N246" s="92">
        <v>16.5</v>
      </c>
      <c r="O246" s="92">
        <v>13.5</v>
      </c>
      <c r="P246" s="92">
        <v>3.3</v>
      </c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  <c r="AV246" s="19"/>
      <c r="AW246" s="19"/>
      <c r="AX246" s="19"/>
      <c r="AY246" s="19"/>
      <c r="AZ246" s="19"/>
      <c r="BA246" s="19"/>
      <c r="BB246" s="19"/>
      <c r="BC246" s="19"/>
      <c r="BD246" s="19"/>
      <c r="BE246" s="19"/>
      <c r="BF246" s="19"/>
      <c r="BG246" s="19"/>
      <c r="BH246" s="19"/>
      <c r="BI246" s="19"/>
      <c r="BJ246" s="19"/>
      <c r="BK246" s="19"/>
      <c r="BL246" s="19"/>
      <c r="BM246" s="19"/>
      <c r="BN246" s="19"/>
      <c r="BO246" s="19"/>
      <c r="BP246" s="19"/>
      <c r="BQ246" s="19"/>
      <c r="BR246" s="19"/>
      <c r="BS246" s="19"/>
      <c r="BT246" s="19"/>
      <c r="BU246" s="19"/>
      <c r="BV246" s="19"/>
      <c r="BW246" s="19"/>
      <c r="BX246" s="19"/>
      <c r="BY246" s="19"/>
      <c r="BZ246" s="19"/>
      <c r="CA246" s="19"/>
      <c r="CB246" s="19"/>
      <c r="CC246" s="19"/>
      <c r="CD246" s="19"/>
      <c r="CE246" s="19"/>
      <c r="CF246" s="19"/>
      <c r="CG246" s="19"/>
      <c r="CH246" s="19"/>
      <c r="CI246" s="19"/>
      <c r="CJ246" s="19"/>
      <c r="CK246" s="19"/>
      <c r="CL246" s="19"/>
      <c r="CM246" s="19"/>
      <c r="CN246" s="19"/>
      <c r="CO246" s="19"/>
      <c r="CP246" s="19"/>
    </row>
    <row r="247" spans="1:94" ht="18" customHeight="1" x14ac:dyDescent="0.25">
      <c r="A247" s="33" t="s">
        <v>135</v>
      </c>
      <c r="B247" s="33"/>
      <c r="C247" s="87">
        <f>SUM(C244:C246)</f>
        <v>260</v>
      </c>
      <c r="D247" s="91">
        <f t="shared" si="10"/>
        <v>2.3952499999999999</v>
      </c>
      <c r="E247" s="93">
        <v>5.4859999999999998</v>
      </c>
      <c r="F247" s="93">
        <v>5.9420000000000002</v>
      </c>
      <c r="G247" s="93">
        <v>28.742999999999999</v>
      </c>
      <c r="H247" s="93">
        <v>195.76400000000001</v>
      </c>
      <c r="I247" s="93">
        <v>0.108</v>
      </c>
      <c r="J247" s="93">
        <v>16.405999999999999</v>
      </c>
      <c r="K247" s="93">
        <v>53.811999999999998</v>
      </c>
      <c r="L247" s="93">
        <v>2.423</v>
      </c>
      <c r="M247" s="93">
        <v>159.88800000000001</v>
      </c>
      <c r="N247" s="93">
        <v>142.864</v>
      </c>
      <c r="O247" s="93">
        <v>54.503999999999998</v>
      </c>
      <c r="P247" s="93">
        <v>3.8620000000000001</v>
      </c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  <c r="AV247" s="19"/>
      <c r="AW247" s="19"/>
      <c r="AX247" s="19"/>
      <c r="AY247" s="19"/>
      <c r="AZ247" s="19"/>
      <c r="BA247" s="19"/>
      <c r="BB247" s="19"/>
      <c r="BC247" s="19"/>
      <c r="BD247" s="19"/>
      <c r="BE247" s="19"/>
      <c r="BF247" s="19"/>
      <c r="BG247" s="19"/>
      <c r="BH247" s="19"/>
      <c r="BI247" s="19"/>
      <c r="BJ247" s="19"/>
      <c r="BK247" s="19"/>
      <c r="BL247" s="19"/>
      <c r="BM247" s="19"/>
      <c r="BN247" s="19"/>
      <c r="BO247" s="19"/>
      <c r="BP247" s="19"/>
      <c r="BQ247" s="19"/>
      <c r="BR247" s="19"/>
      <c r="BS247" s="19"/>
      <c r="BT247" s="19"/>
      <c r="BU247" s="19"/>
      <c r="BV247" s="19"/>
      <c r="BW247" s="19"/>
      <c r="BX247" s="19"/>
      <c r="BY247" s="19"/>
      <c r="BZ247" s="19"/>
      <c r="CA247" s="19"/>
      <c r="CB247" s="19"/>
      <c r="CC247" s="19"/>
      <c r="CD247" s="19"/>
      <c r="CE247" s="19"/>
      <c r="CF247" s="19"/>
      <c r="CG247" s="19"/>
      <c r="CH247" s="19"/>
      <c r="CI247" s="19"/>
      <c r="CJ247" s="19"/>
      <c r="CK247" s="19"/>
      <c r="CL247" s="19"/>
      <c r="CM247" s="19"/>
      <c r="CN247" s="19"/>
      <c r="CO247" s="19"/>
      <c r="CP247" s="19"/>
    </row>
    <row r="248" spans="1:94" ht="18" customHeight="1" x14ac:dyDescent="0.25">
      <c r="A248" s="222" t="s">
        <v>7</v>
      </c>
      <c r="B248" s="222"/>
      <c r="C248" s="222"/>
      <c r="D248" s="222"/>
      <c r="E248" s="222"/>
      <c r="F248" s="222"/>
      <c r="G248" s="222"/>
      <c r="H248" s="222"/>
      <c r="I248" s="222"/>
      <c r="J248" s="222"/>
      <c r="K248" s="222"/>
      <c r="L248" s="222"/>
      <c r="M248" s="222"/>
      <c r="N248" s="222"/>
      <c r="O248" s="222"/>
      <c r="P248" s="222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  <c r="AV248" s="19"/>
      <c r="AW248" s="19"/>
      <c r="AX248" s="19"/>
      <c r="AY248" s="19"/>
      <c r="AZ248" s="19"/>
      <c r="BA248" s="19"/>
      <c r="BB248" s="19"/>
      <c r="BC248" s="19"/>
      <c r="BD248" s="19"/>
      <c r="BE248" s="19"/>
      <c r="BF248" s="19"/>
      <c r="BG248" s="19"/>
      <c r="BH248" s="19"/>
      <c r="BI248" s="19"/>
      <c r="BJ248" s="19"/>
      <c r="BK248" s="19"/>
      <c r="BL248" s="19"/>
      <c r="BM248" s="19"/>
      <c r="BN248" s="19"/>
      <c r="BO248" s="19"/>
      <c r="BP248" s="19"/>
      <c r="BQ248" s="19"/>
      <c r="BR248" s="19"/>
      <c r="BS248" s="19"/>
      <c r="BT248" s="19"/>
      <c r="BU248" s="19"/>
      <c r="BV248" s="19"/>
      <c r="BW248" s="19"/>
      <c r="BX248" s="19"/>
      <c r="BY248" s="19"/>
      <c r="BZ248" s="19"/>
      <c r="CA248" s="19"/>
      <c r="CB248" s="19"/>
      <c r="CC248" s="19"/>
      <c r="CD248" s="19"/>
      <c r="CE248" s="19"/>
      <c r="CF248" s="19"/>
      <c r="CG248" s="19"/>
      <c r="CH248" s="19"/>
      <c r="CI248" s="19"/>
      <c r="CJ248" s="19"/>
      <c r="CK248" s="19"/>
      <c r="CL248" s="19"/>
      <c r="CM248" s="19"/>
      <c r="CN248" s="19"/>
      <c r="CO248" s="19"/>
      <c r="CP248" s="19"/>
    </row>
    <row r="249" spans="1:94" ht="21" customHeight="1" x14ac:dyDescent="0.25">
      <c r="A249" s="49">
        <v>63</v>
      </c>
      <c r="B249" s="41" t="s">
        <v>196</v>
      </c>
      <c r="C249" s="42">
        <v>60</v>
      </c>
      <c r="D249" s="91">
        <f t="shared" si="10"/>
        <v>0.32541666666666663</v>
      </c>
      <c r="E249" s="92">
        <v>0.54100000000000004</v>
      </c>
      <c r="F249" s="92">
        <v>5.0839999999999996</v>
      </c>
      <c r="G249" s="92">
        <v>3.9049999999999998</v>
      </c>
      <c r="H249" s="92">
        <v>64.644999999999996</v>
      </c>
      <c r="I249" s="92">
        <v>2.5999999999999999E-2</v>
      </c>
      <c r="J249" s="92">
        <v>7.45</v>
      </c>
      <c r="K249" s="92">
        <v>660.5</v>
      </c>
      <c r="L249" s="92">
        <v>2.3679999999999999</v>
      </c>
      <c r="M249" s="92">
        <v>13.23</v>
      </c>
      <c r="N249" s="92">
        <v>21.19</v>
      </c>
      <c r="O249" s="92">
        <v>14.48</v>
      </c>
      <c r="P249" s="92">
        <v>0.47499999999999998</v>
      </c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  <c r="AV249" s="19"/>
      <c r="AW249" s="19"/>
      <c r="AX249" s="19"/>
      <c r="AY249" s="19"/>
      <c r="AZ249" s="19"/>
      <c r="BA249" s="19"/>
      <c r="BB249" s="19"/>
      <c r="BC249" s="19"/>
      <c r="BD249" s="19"/>
      <c r="BE249" s="19"/>
      <c r="BF249" s="19"/>
      <c r="BG249" s="19"/>
      <c r="BH249" s="19"/>
      <c r="BI249" s="19"/>
      <c r="BJ249" s="19"/>
      <c r="BK249" s="19"/>
      <c r="BL249" s="19"/>
      <c r="BM249" s="19"/>
      <c r="BN249" s="19"/>
      <c r="BO249" s="19"/>
      <c r="BP249" s="19"/>
      <c r="BQ249" s="19"/>
      <c r="BR249" s="19"/>
      <c r="BS249" s="19"/>
      <c r="BT249" s="19"/>
      <c r="BU249" s="19"/>
      <c r="BV249" s="19"/>
      <c r="BW249" s="19"/>
      <c r="BX249" s="19"/>
      <c r="BY249" s="19"/>
      <c r="BZ249" s="19"/>
      <c r="CA249" s="19"/>
      <c r="CB249" s="19"/>
      <c r="CC249" s="19"/>
      <c r="CD249" s="19"/>
      <c r="CE249" s="19"/>
      <c r="CF249" s="19"/>
      <c r="CG249" s="19"/>
      <c r="CH249" s="19"/>
      <c r="CI249" s="19"/>
      <c r="CJ249" s="19"/>
      <c r="CK249" s="19"/>
      <c r="CL249" s="19"/>
      <c r="CM249" s="19"/>
      <c r="CN249" s="19"/>
      <c r="CO249" s="19"/>
      <c r="CP249" s="19"/>
    </row>
    <row r="250" spans="1:94" ht="24" customHeight="1" x14ac:dyDescent="0.25">
      <c r="A250" s="30">
        <v>84</v>
      </c>
      <c r="B250" s="41" t="s">
        <v>215</v>
      </c>
      <c r="C250" s="42">
        <v>220</v>
      </c>
      <c r="D250" s="91">
        <v>1.1292499999999999</v>
      </c>
      <c r="E250" s="92">
        <v>3.4990000000000001</v>
      </c>
      <c r="F250" s="92">
        <v>4.3100000000000005</v>
      </c>
      <c r="G250" s="92">
        <v>13.551</v>
      </c>
      <c r="H250" s="92">
        <v>108.46300000000001</v>
      </c>
      <c r="I250" s="92">
        <v>9.4E-2</v>
      </c>
      <c r="J250" s="92">
        <v>12.05</v>
      </c>
      <c r="K250" s="92">
        <v>166.5</v>
      </c>
      <c r="L250" s="92">
        <v>1.5669999999999999</v>
      </c>
      <c r="M250" s="92">
        <v>44.16</v>
      </c>
      <c r="N250" s="92">
        <v>87.02</v>
      </c>
      <c r="O250" s="92">
        <v>29.68</v>
      </c>
      <c r="P250" s="92">
        <v>1.4570000000000001</v>
      </c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  <c r="AV250" s="19"/>
      <c r="AW250" s="19"/>
      <c r="AX250" s="19"/>
      <c r="AY250" s="19"/>
      <c r="AZ250" s="19"/>
      <c r="BA250" s="19"/>
      <c r="BB250" s="19"/>
      <c r="BC250" s="19"/>
      <c r="BD250" s="19"/>
      <c r="BE250" s="19"/>
      <c r="BF250" s="19"/>
      <c r="BG250" s="19"/>
      <c r="BH250" s="19"/>
      <c r="BI250" s="19"/>
      <c r="BJ250" s="19"/>
      <c r="BK250" s="19"/>
      <c r="BL250" s="19"/>
      <c r="BM250" s="19"/>
      <c r="BN250" s="19"/>
      <c r="BO250" s="19"/>
      <c r="BP250" s="19"/>
      <c r="BQ250" s="19"/>
      <c r="BR250" s="19"/>
      <c r="BS250" s="19"/>
      <c r="BT250" s="19"/>
      <c r="BU250" s="19"/>
      <c r="BV250" s="19"/>
      <c r="BW250" s="19"/>
      <c r="BX250" s="19"/>
      <c r="BY250" s="19"/>
      <c r="BZ250" s="19"/>
      <c r="CA250" s="19"/>
      <c r="CB250" s="19"/>
      <c r="CC250" s="19"/>
      <c r="CD250" s="19"/>
      <c r="CE250" s="19"/>
      <c r="CF250" s="19"/>
      <c r="CG250" s="19"/>
      <c r="CH250" s="19"/>
      <c r="CI250" s="19"/>
      <c r="CJ250" s="19"/>
      <c r="CK250" s="19"/>
      <c r="CL250" s="19"/>
      <c r="CM250" s="19"/>
      <c r="CN250" s="19"/>
      <c r="CO250" s="19"/>
      <c r="CP250" s="19"/>
    </row>
    <row r="251" spans="1:94" ht="21" customHeight="1" x14ac:dyDescent="0.25">
      <c r="A251" s="52">
        <v>233</v>
      </c>
      <c r="B251" s="41" t="s">
        <v>197</v>
      </c>
      <c r="C251" s="42">
        <v>120</v>
      </c>
      <c r="D251" s="91">
        <f t="shared" si="10"/>
        <v>0.65916666666666668</v>
      </c>
      <c r="E251" s="92">
        <v>17.513000000000002</v>
      </c>
      <c r="F251" s="92">
        <v>8.9139999999999997</v>
      </c>
      <c r="G251" s="92">
        <v>7.91</v>
      </c>
      <c r="H251" s="92">
        <v>182.88399999999999</v>
      </c>
      <c r="I251" s="92">
        <v>0.11899999999999999</v>
      </c>
      <c r="J251" s="92">
        <v>2.3940000000000001</v>
      </c>
      <c r="K251" s="92">
        <v>51.832999999999998</v>
      </c>
      <c r="L251" s="92">
        <v>0.39800000000000002</v>
      </c>
      <c r="M251" s="92">
        <v>135.5</v>
      </c>
      <c r="N251" s="92">
        <v>283.30099999999999</v>
      </c>
      <c r="O251" s="92">
        <v>57.579000000000001</v>
      </c>
      <c r="P251" s="92">
        <v>0.97799999999999998</v>
      </c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  <c r="AV251" s="19"/>
      <c r="AW251" s="19"/>
      <c r="AX251" s="19"/>
      <c r="AY251" s="19"/>
      <c r="AZ251" s="19"/>
      <c r="BA251" s="19"/>
      <c r="BB251" s="19"/>
      <c r="BC251" s="19"/>
      <c r="BD251" s="19"/>
      <c r="BE251" s="19"/>
      <c r="BF251" s="19"/>
      <c r="BG251" s="19"/>
      <c r="BH251" s="19"/>
      <c r="BI251" s="19"/>
      <c r="BJ251" s="19"/>
      <c r="BK251" s="19"/>
      <c r="BL251" s="19"/>
      <c r="BM251" s="19"/>
      <c r="BN251" s="19"/>
      <c r="BO251" s="19"/>
      <c r="BP251" s="19"/>
      <c r="BQ251" s="19"/>
      <c r="BR251" s="19"/>
      <c r="BS251" s="19"/>
      <c r="BT251" s="19"/>
      <c r="BU251" s="19"/>
      <c r="BV251" s="19"/>
      <c r="BW251" s="19"/>
      <c r="BX251" s="19"/>
      <c r="BY251" s="19"/>
      <c r="BZ251" s="19"/>
      <c r="CA251" s="19"/>
      <c r="CB251" s="19"/>
      <c r="CC251" s="19"/>
      <c r="CD251" s="19"/>
      <c r="CE251" s="19"/>
      <c r="CF251" s="19"/>
      <c r="CG251" s="19"/>
      <c r="CH251" s="19"/>
      <c r="CI251" s="19"/>
      <c r="CJ251" s="19"/>
      <c r="CK251" s="19"/>
      <c r="CL251" s="19"/>
      <c r="CM251" s="19"/>
      <c r="CN251" s="19"/>
      <c r="CO251" s="19"/>
      <c r="CP251" s="19"/>
    </row>
    <row r="252" spans="1:94" ht="18" customHeight="1" x14ac:dyDescent="0.25">
      <c r="A252" s="40">
        <v>143</v>
      </c>
      <c r="B252" s="41" t="s">
        <v>72</v>
      </c>
      <c r="C252" s="42">
        <v>150</v>
      </c>
      <c r="D252" s="91">
        <f t="shared" si="10"/>
        <v>1.2950833333333334</v>
      </c>
      <c r="E252" s="92">
        <v>2.7080000000000002</v>
      </c>
      <c r="F252" s="92">
        <v>3.66</v>
      </c>
      <c r="G252" s="92">
        <v>15.541</v>
      </c>
      <c r="H252" s="92">
        <v>107.032</v>
      </c>
      <c r="I252" s="92">
        <v>0.105</v>
      </c>
      <c r="J252" s="92">
        <v>28.132000000000001</v>
      </c>
      <c r="K252" s="92">
        <v>488</v>
      </c>
      <c r="L252" s="92">
        <v>1.115</v>
      </c>
      <c r="M252" s="92">
        <v>40.631999999999998</v>
      </c>
      <c r="N252" s="92">
        <v>70.349999999999994</v>
      </c>
      <c r="O252" s="92">
        <v>30.523</v>
      </c>
      <c r="P252" s="92">
        <v>1.032</v>
      </c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  <c r="AV252" s="19"/>
      <c r="AW252" s="19"/>
      <c r="AX252" s="19"/>
      <c r="AY252" s="19"/>
      <c r="AZ252" s="19"/>
      <c r="BA252" s="19"/>
      <c r="BB252" s="19"/>
      <c r="BC252" s="19"/>
      <c r="BD252" s="19"/>
      <c r="BE252" s="19"/>
      <c r="BF252" s="19"/>
      <c r="BG252" s="19"/>
      <c r="BH252" s="19"/>
      <c r="BI252" s="19"/>
      <c r="BJ252" s="19"/>
      <c r="BK252" s="19"/>
      <c r="BL252" s="19"/>
      <c r="BM252" s="19"/>
      <c r="BN252" s="19"/>
      <c r="BO252" s="19"/>
      <c r="BP252" s="19"/>
      <c r="BQ252" s="19"/>
      <c r="BR252" s="19"/>
      <c r="BS252" s="19"/>
      <c r="BT252" s="19"/>
      <c r="BU252" s="19"/>
      <c r="BV252" s="19"/>
      <c r="BW252" s="19"/>
      <c r="BX252" s="19"/>
      <c r="BY252" s="19"/>
      <c r="BZ252" s="19"/>
      <c r="CA252" s="19"/>
      <c r="CB252" s="19"/>
      <c r="CC252" s="19"/>
      <c r="CD252" s="19"/>
      <c r="CE252" s="19"/>
      <c r="CF252" s="19"/>
      <c r="CG252" s="19"/>
      <c r="CH252" s="19"/>
      <c r="CI252" s="19"/>
      <c r="CJ252" s="19"/>
      <c r="CK252" s="19"/>
      <c r="CL252" s="19"/>
      <c r="CM252" s="19"/>
      <c r="CN252" s="19"/>
      <c r="CO252" s="19"/>
      <c r="CP252" s="19"/>
    </row>
    <row r="253" spans="1:94" ht="18" customHeight="1" x14ac:dyDescent="0.25">
      <c r="A253" s="30">
        <v>342</v>
      </c>
      <c r="B253" s="41" t="s">
        <v>134</v>
      </c>
      <c r="C253" s="42">
        <v>180</v>
      </c>
      <c r="D253" s="91">
        <f t="shared" si="10"/>
        <v>0.30941666666666667</v>
      </c>
      <c r="E253" s="92">
        <v>0.14399999999999999</v>
      </c>
      <c r="F253" s="92">
        <v>0.108</v>
      </c>
      <c r="G253" s="92">
        <v>3.7130000000000001</v>
      </c>
      <c r="H253" s="92">
        <v>16.920000000000002</v>
      </c>
      <c r="I253" s="92">
        <v>7.0000000000000001E-3</v>
      </c>
      <c r="J253" s="92">
        <v>1.8</v>
      </c>
      <c r="K253" s="92"/>
      <c r="L253" s="92">
        <v>0.14399999999999999</v>
      </c>
      <c r="M253" s="92">
        <v>6.84</v>
      </c>
      <c r="N253" s="92">
        <v>5.76</v>
      </c>
      <c r="O253" s="92">
        <v>4.32</v>
      </c>
      <c r="P253" s="92">
        <v>0.82799999999999996</v>
      </c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  <c r="AV253" s="19"/>
      <c r="AW253" s="19"/>
      <c r="AX253" s="19"/>
      <c r="AY253" s="19"/>
      <c r="AZ253" s="19"/>
      <c r="BA253" s="19"/>
      <c r="BB253" s="19"/>
      <c r="BC253" s="19"/>
      <c r="BD253" s="19"/>
      <c r="BE253" s="19"/>
      <c r="BF253" s="19"/>
      <c r="BG253" s="19"/>
      <c r="BH253" s="19"/>
      <c r="BI253" s="19"/>
      <c r="BJ253" s="19"/>
      <c r="BK253" s="19"/>
      <c r="BL253" s="19"/>
      <c r="BM253" s="19"/>
      <c r="BN253" s="19"/>
      <c r="BO253" s="19"/>
      <c r="BP253" s="19"/>
      <c r="BQ253" s="19"/>
      <c r="BR253" s="19"/>
      <c r="BS253" s="19"/>
      <c r="BT253" s="19"/>
      <c r="BU253" s="19"/>
      <c r="BV253" s="19"/>
      <c r="BW253" s="19"/>
      <c r="BX253" s="19"/>
      <c r="BY253" s="19"/>
      <c r="BZ253" s="19"/>
      <c r="CA253" s="19"/>
      <c r="CB253" s="19"/>
      <c r="CC253" s="19"/>
      <c r="CD253" s="19"/>
      <c r="CE253" s="19"/>
      <c r="CF253" s="19"/>
      <c r="CG253" s="19"/>
      <c r="CH253" s="19"/>
      <c r="CI253" s="19"/>
      <c r="CJ253" s="19"/>
      <c r="CK253" s="19"/>
      <c r="CL253" s="19"/>
      <c r="CM253" s="19"/>
      <c r="CN253" s="19"/>
      <c r="CO253" s="19"/>
      <c r="CP253" s="19"/>
    </row>
    <row r="254" spans="1:94" ht="18" customHeight="1" x14ac:dyDescent="0.25">
      <c r="A254" s="44"/>
      <c r="B254" s="41" t="s">
        <v>18</v>
      </c>
      <c r="C254" s="42">
        <v>30</v>
      </c>
      <c r="D254" s="91">
        <f t="shared" si="10"/>
        <v>0.85499999999999998</v>
      </c>
      <c r="E254" s="92">
        <v>1.98</v>
      </c>
      <c r="F254" s="92">
        <v>0.36</v>
      </c>
      <c r="G254" s="92">
        <v>10.26</v>
      </c>
      <c r="H254" s="92">
        <v>52.2</v>
      </c>
      <c r="I254" s="92">
        <v>0.06</v>
      </c>
      <c r="J254" s="92"/>
      <c r="K254" s="92">
        <v>1.8</v>
      </c>
      <c r="L254" s="92">
        <v>0.66</v>
      </c>
      <c r="M254" s="92">
        <v>10.5</v>
      </c>
      <c r="N254" s="92">
        <v>47.4</v>
      </c>
      <c r="O254" s="92">
        <v>14.1</v>
      </c>
      <c r="P254" s="92">
        <v>1.17</v>
      </c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  <c r="AV254" s="19"/>
      <c r="AW254" s="19"/>
      <c r="AX254" s="19"/>
      <c r="AY254" s="19"/>
      <c r="AZ254" s="19"/>
      <c r="BA254" s="19"/>
      <c r="BB254" s="19"/>
      <c r="BC254" s="19"/>
      <c r="BD254" s="19"/>
      <c r="BE254" s="19"/>
      <c r="BF254" s="19"/>
      <c r="BG254" s="19"/>
      <c r="BH254" s="19"/>
      <c r="BI254" s="19"/>
      <c r="BJ254" s="19"/>
      <c r="BK254" s="19"/>
      <c r="BL254" s="19"/>
      <c r="BM254" s="19"/>
      <c r="BN254" s="19"/>
      <c r="BO254" s="19"/>
      <c r="BP254" s="19"/>
      <c r="BQ254" s="19"/>
      <c r="BR254" s="19"/>
      <c r="BS254" s="19"/>
      <c r="BT254" s="19"/>
      <c r="BU254" s="19"/>
      <c r="BV254" s="19"/>
      <c r="BW254" s="19"/>
      <c r="BX254" s="19"/>
      <c r="BY254" s="19"/>
      <c r="BZ254" s="19"/>
      <c r="CA254" s="19"/>
      <c r="CB254" s="19"/>
      <c r="CC254" s="19"/>
      <c r="CD254" s="19"/>
      <c r="CE254" s="19"/>
      <c r="CF254" s="19"/>
      <c r="CG254" s="19"/>
      <c r="CH254" s="19"/>
      <c r="CI254" s="19"/>
      <c r="CJ254" s="19"/>
      <c r="CK254" s="19"/>
      <c r="CL254" s="19"/>
      <c r="CM254" s="19"/>
      <c r="CN254" s="19"/>
      <c r="CO254" s="19"/>
      <c r="CP254" s="19"/>
    </row>
    <row r="255" spans="1:94" ht="18" customHeight="1" x14ac:dyDescent="0.25">
      <c r="A255" s="33" t="s">
        <v>20</v>
      </c>
      <c r="B255" s="33"/>
      <c r="C255" s="87">
        <f>SUM(C249:C254)</f>
        <v>760</v>
      </c>
      <c r="D255" s="91">
        <f t="shared" si="10"/>
        <v>4.5733333333333333</v>
      </c>
      <c r="E255" s="93">
        <v>26.385000000000002</v>
      </c>
      <c r="F255" s="93">
        <v>22.436</v>
      </c>
      <c r="G255" s="93">
        <v>54.88</v>
      </c>
      <c r="H255" s="93">
        <v>532.14400000000001</v>
      </c>
      <c r="I255" s="93">
        <v>0.41199999999999998</v>
      </c>
      <c r="J255" s="93">
        <v>51.826000000000001</v>
      </c>
      <c r="K255" s="93">
        <v>1368.633</v>
      </c>
      <c r="L255" s="93">
        <v>6.2519999999999998</v>
      </c>
      <c r="M255" s="93">
        <v>250.86199999999999</v>
      </c>
      <c r="N255" s="93">
        <v>515.02</v>
      </c>
      <c r="O255" s="93">
        <v>150.68199999999999</v>
      </c>
      <c r="P255" s="93">
        <v>5.94</v>
      </c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  <c r="AV255" s="19"/>
      <c r="AW255" s="19"/>
      <c r="AX255" s="19"/>
      <c r="AY255" s="19"/>
      <c r="AZ255" s="19"/>
      <c r="BA255" s="19"/>
      <c r="BB255" s="19"/>
      <c r="BC255" s="19"/>
      <c r="BD255" s="19"/>
      <c r="BE255" s="19"/>
      <c r="BF255" s="19"/>
      <c r="BG255" s="19"/>
      <c r="BH255" s="19"/>
      <c r="BI255" s="19"/>
      <c r="BJ255" s="19"/>
      <c r="BK255" s="19"/>
      <c r="BL255" s="19"/>
      <c r="BM255" s="19"/>
      <c r="BN255" s="19"/>
      <c r="BO255" s="19"/>
      <c r="BP255" s="19"/>
      <c r="BQ255" s="19"/>
      <c r="BR255" s="19"/>
      <c r="BS255" s="19"/>
      <c r="BT255" s="19"/>
      <c r="BU255" s="19"/>
      <c r="BV255" s="19"/>
      <c r="BW255" s="19"/>
      <c r="BX255" s="19"/>
      <c r="BY255" s="19"/>
      <c r="BZ255" s="19"/>
      <c r="CA255" s="19"/>
      <c r="CB255" s="19"/>
      <c r="CC255" s="19"/>
      <c r="CD255" s="19"/>
      <c r="CE255" s="19"/>
      <c r="CF255" s="19"/>
      <c r="CG255" s="19"/>
      <c r="CH255" s="19"/>
      <c r="CI255" s="19"/>
      <c r="CJ255" s="19"/>
      <c r="CK255" s="19"/>
      <c r="CL255" s="19"/>
      <c r="CM255" s="19"/>
      <c r="CN255" s="19"/>
      <c r="CO255" s="19"/>
      <c r="CP255" s="19"/>
    </row>
    <row r="256" spans="1:94" ht="18" customHeight="1" x14ac:dyDescent="0.25">
      <c r="A256" s="222" t="s">
        <v>70</v>
      </c>
      <c r="B256" s="222"/>
      <c r="C256" s="222"/>
      <c r="D256" s="222"/>
      <c r="E256" s="222"/>
      <c r="F256" s="222"/>
      <c r="G256" s="222"/>
      <c r="H256" s="222"/>
      <c r="I256" s="222"/>
      <c r="J256" s="222"/>
      <c r="K256" s="222"/>
      <c r="L256" s="222"/>
      <c r="M256" s="222"/>
      <c r="N256" s="222"/>
      <c r="O256" s="222"/>
      <c r="P256" s="222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  <c r="AV256" s="19"/>
      <c r="AW256" s="19"/>
      <c r="AX256" s="19"/>
      <c r="AY256" s="19"/>
      <c r="AZ256" s="19"/>
      <c r="BA256" s="19"/>
      <c r="BB256" s="19"/>
      <c r="BC256" s="19"/>
      <c r="BD256" s="19"/>
      <c r="BE256" s="19"/>
      <c r="BF256" s="19"/>
      <c r="BG256" s="19"/>
      <c r="BH256" s="19"/>
      <c r="BI256" s="19"/>
      <c r="BJ256" s="19"/>
      <c r="BK256" s="19"/>
      <c r="BL256" s="19"/>
      <c r="BM256" s="19"/>
      <c r="BN256" s="19"/>
      <c r="BO256" s="19"/>
      <c r="BP256" s="19"/>
      <c r="BQ256" s="19"/>
      <c r="BR256" s="19"/>
      <c r="BS256" s="19"/>
      <c r="BT256" s="19"/>
      <c r="BU256" s="19"/>
      <c r="BV256" s="19"/>
      <c r="BW256" s="19"/>
      <c r="BX256" s="19"/>
      <c r="BY256" s="19"/>
      <c r="BZ256" s="19"/>
      <c r="CA256" s="19"/>
      <c r="CB256" s="19"/>
      <c r="CC256" s="19"/>
      <c r="CD256" s="19"/>
      <c r="CE256" s="19"/>
      <c r="CF256" s="19"/>
      <c r="CG256" s="19"/>
      <c r="CH256" s="19"/>
      <c r="CI256" s="19"/>
      <c r="CJ256" s="19"/>
      <c r="CK256" s="19"/>
      <c r="CL256" s="19"/>
      <c r="CM256" s="19"/>
      <c r="CN256" s="19"/>
      <c r="CO256" s="19"/>
      <c r="CP256" s="19"/>
    </row>
    <row r="257" spans="1:94" ht="22.5" customHeight="1" x14ac:dyDescent="0.25">
      <c r="A257" s="44"/>
      <c r="B257" s="41" t="s">
        <v>151</v>
      </c>
      <c r="C257" s="42">
        <v>20</v>
      </c>
      <c r="D257" s="91">
        <f t="shared" si="10"/>
        <v>0.64524999999999999</v>
      </c>
      <c r="E257" s="92">
        <v>1.6459999999999999</v>
      </c>
      <c r="F257" s="92">
        <v>4.4420000000000002</v>
      </c>
      <c r="G257" s="92">
        <v>7.7430000000000003</v>
      </c>
      <c r="H257" s="92">
        <v>78.463999999999999</v>
      </c>
      <c r="I257" s="92">
        <v>3.5999999999999997E-2</v>
      </c>
      <c r="J257" s="92">
        <v>0.86599999999999999</v>
      </c>
      <c r="K257" s="92">
        <v>37.311999999999998</v>
      </c>
      <c r="L257" s="92">
        <v>2.1230000000000002</v>
      </c>
      <c r="M257" s="92">
        <v>24.288</v>
      </c>
      <c r="N257" s="92">
        <v>40.863999999999997</v>
      </c>
      <c r="O257" s="92">
        <v>27.504000000000001</v>
      </c>
      <c r="P257" s="92">
        <v>0.56200000000000006</v>
      </c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  <c r="AV257" s="19"/>
      <c r="AW257" s="19"/>
      <c r="AX257" s="19"/>
      <c r="AY257" s="19"/>
      <c r="AZ257" s="19"/>
      <c r="BA257" s="19"/>
      <c r="BB257" s="19"/>
      <c r="BC257" s="19"/>
      <c r="BD257" s="19"/>
      <c r="BE257" s="19"/>
      <c r="BF257" s="19"/>
      <c r="BG257" s="19"/>
      <c r="BH257" s="19"/>
      <c r="BI257" s="19"/>
      <c r="BJ257" s="19"/>
      <c r="BK257" s="19"/>
      <c r="BL257" s="19"/>
      <c r="BM257" s="19"/>
      <c r="BN257" s="19"/>
      <c r="BO257" s="19"/>
      <c r="BP257" s="19"/>
      <c r="BQ257" s="19"/>
      <c r="BR257" s="19"/>
      <c r="BS257" s="19"/>
      <c r="BT257" s="19"/>
      <c r="BU257" s="19"/>
      <c r="BV257" s="19"/>
      <c r="BW257" s="19"/>
      <c r="BX257" s="19"/>
      <c r="BY257" s="19"/>
      <c r="BZ257" s="19"/>
      <c r="CA257" s="19"/>
      <c r="CB257" s="19"/>
      <c r="CC257" s="19"/>
      <c r="CD257" s="19"/>
      <c r="CE257" s="19"/>
      <c r="CF257" s="19"/>
      <c r="CG257" s="19"/>
      <c r="CH257" s="19"/>
      <c r="CI257" s="19"/>
      <c r="CJ257" s="19"/>
      <c r="CK257" s="19"/>
      <c r="CL257" s="19"/>
      <c r="CM257" s="19"/>
      <c r="CN257" s="19"/>
      <c r="CO257" s="19"/>
      <c r="CP257" s="19"/>
    </row>
    <row r="258" spans="1:94" ht="18" customHeight="1" x14ac:dyDescent="0.25">
      <c r="A258" s="42"/>
      <c r="B258" s="41" t="s">
        <v>79</v>
      </c>
      <c r="C258" s="42">
        <v>90</v>
      </c>
      <c r="D258" s="91">
        <f t="shared" si="10"/>
        <v>0.52500000000000002</v>
      </c>
      <c r="E258" s="92">
        <v>3.24</v>
      </c>
      <c r="F258" s="92">
        <v>0.9</v>
      </c>
      <c r="G258" s="92">
        <v>6.3</v>
      </c>
      <c r="H258" s="92">
        <v>46.8</v>
      </c>
      <c r="I258" s="92">
        <v>2.7E-2</v>
      </c>
      <c r="J258" s="92">
        <v>0.54</v>
      </c>
      <c r="K258" s="92">
        <v>9</v>
      </c>
      <c r="L258" s="92"/>
      <c r="M258" s="92">
        <v>111.6</v>
      </c>
      <c r="N258" s="92">
        <v>85.5</v>
      </c>
      <c r="O258" s="92">
        <v>13.5</v>
      </c>
      <c r="P258" s="92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  <c r="AV258" s="19"/>
      <c r="AW258" s="19"/>
      <c r="AX258" s="19"/>
      <c r="AY258" s="19"/>
      <c r="AZ258" s="19"/>
      <c r="BA258" s="19"/>
      <c r="BB258" s="19"/>
      <c r="BC258" s="19"/>
      <c r="BD258" s="19"/>
      <c r="BE258" s="19"/>
      <c r="BF258" s="19"/>
      <c r="BG258" s="19"/>
      <c r="BH258" s="19"/>
      <c r="BI258" s="19"/>
      <c r="BJ258" s="19"/>
      <c r="BK258" s="19"/>
      <c r="BL258" s="19"/>
      <c r="BM258" s="19"/>
      <c r="BN258" s="19"/>
      <c r="BO258" s="19"/>
      <c r="BP258" s="19"/>
      <c r="BQ258" s="19"/>
      <c r="BR258" s="19"/>
      <c r="BS258" s="19"/>
      <c r="BT258" s="19"/>
      <c r="BU258" s="19"/>
      <c r="BV258" s="19"/>
      <c r="BW258" s="19"/>
      <c r="BX258" s="19"/>
      <c r="BY258" s="19"/>
      <c r="BZ258" s="19"/>
      <c r="CA258" s="19"/>
      <c r="CB258" s="19"/>
      <c r="CC258" s="19"/>
      <c r="CD258" s="19"/>
      <c r="CE258" s="19"/>
      <c r="CF258" s="19"/>
      <c r="CG258" s="19"/>
      <c r="CH258" s="19"/>
      <c r="CI258" s="19"/>
      <c r="CJ258" s="19"/>
      <c r="CK258" s="19"/>
      <c r="CL258" s="19"/>
      <c r="CM258" s="19"/>
      <c r="CN258" s="19"/>
      <c r="CO258" s="19"/>
      <c r="CP258" s="19"/>
    </row>
    <row r="259" spans="1:94" ht="18" customHeight="1" x14ac:dyDescent="0.25">
      <c r="A259" s="42"/>
      <c r="B259" s="41" t="s">
        <v>81</v>
      </c>
      <c r="C259" s="42">
        <v>150</v>
      </c>
      <c r="D259" s="91">
        <f t="shared" si="10"/>
        <v>1.2249999999999999</v>
      </c>
      <c r="E259" s="92">
        <v>0.6</v>
      </c>
      <c r="F259" s="92">
        <v>0.6</v>
      </c>
      <c r="G259" s="92">
        <v>14.7</v>
      </c>
      <c r="H259" s="92">
        <v>70.5</v>
      </c>
      <c r="I259" s="92">
        <v>4.4999999999999998E-2</v>
      </c>
      <c r="J259" s="92">
        <v>15</v>
      </c>
      <c r="K259" s="92">
        <v>7.5</v>
      </c>
      <c r="L259" s="92">
        <v>0.3</v>
      </c>
      <c r="M259" s="92">
        <v>24</v>
      </c>
      <c r="N259" s="92">
        <v>16.5</v>
      </c>
      <c r="O259" s="92">
        <v>13.5</v>
      </c>
      <c r="P259" s="92">
        <v>3.3</v>
      </c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  <c r="AV259" s="19"/>
      <c r="AW259" s="19"/>
      <c r="AX259" s="19"/>
      <c r="AY259" s="19"/>
      <c r="AZ259" s="19"/>
      <c r="BA259" s="19"/>
      <c r="BB259" s="19"/>
      <c r="BC259" s="19"/>
      <c r="BD259" s="19"/>
      <c r="BE259" s="19"/>
      <c r="BF259" s="19"/>
      <c r="BG259" s="19"/>
      <c r="BH259" s="19"/>
      <c r="BI259" s="19"/>
      <c r="BJ259" s="19"/>
      <c r="BK259" s="19"/>
      <c r="BL259" s="19"/>
      <c r="BM259" s="19"/>
      <c r="BN259" s="19"/>
      <c r="BO259" s="19"/>
      <c r="BP259" s="19"/>
      <c r="BQ259" s="19"/>
      <c r="BR259" s="19"/>
      <c r="BS259" s="19"/>
      <c r="BT259" s="19"/>
      <c r="BU259" s="19"/>
      <c r="BV259" s="19"/>
      <c r="BW259" s="19"/>
      <c r="BX259" s="19"/>
      <c r="BY259" s="19"/>
      <c r="BZ259" s="19"/>
      <c r="CA259" s="19"/>
      <c r="CB259" s="19"/>
      <c r="CC259" s="19"/>
      <c r="CD259" s="19"/>
      <c r="CE259" s="19"/>
      <c r="CF259" s="19"/>
      <c r="CG259" s="19"/>
      <c r="CH259" s="19"/>
      <c r="CI259" s="19"/>
      <c r="CJ259" s="19"/>
      <c r="CK259" s="19"/>
      <c r="CL259" s="19"/>
      <c r="CM259" s="19"/>
      <c r="CN259" s="19"/>
      <c r="CO259" s="19"/>
      <c r="CP259" s="19"/>
    </row>
    <row r="260" spans="1:94" ht="18" customHeight="1" x14ac:dyDescent="0.25">
      <c r="A260" s="33" t="s">
        <v>71</v>
      </c>
      <c r="B260" s="33"/>
      <c r="C260" s="87">
        <f>SUM(C257:C259)</f>
        <v>260</v>
      </c>
      <c r="D260" s="91">
        <f t="shared" si="10"/>
        <v>2.3952499999999999</v>
      </c>
      <c r="E260" s="93">
        <v>5.4859999999999998</v>
      </c>
      <c r="F260" s="93">
        <v>5.9420000000000002</v>
      </c>
      <c r="G260" s="93">
        <v>28.742999999999999</v>
      </c>
      <c r="H260" s="93">
        <v>195.76400000000001</v>
      </c>
      <c r="I260" s="93">
        <v>0.108</v>
      </c>
      <c r="J260" s="93">
        <v>16.405999999999999</v>
      </c>
      <c r="K260" s="93">
        <v>53.811999999999998</v>
      </c>
      <c r="L260" s="93">
        <v>2.423</v>
      </c>
      <c r="M260" s="93">
        <v>159.88800000000001</v>
      </c>
      <c r="N260" s="93">
        <v>142.864</v>
      </c>
      <c r="O260" s="93">
        <v>54.503999999999998</v>
      </c>
      <c r="P260" s="93">
        <v>3.8620000000000001</v>
      </c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  <c r="AV260" s="19"/>
      <c r="AW260" s="19"/>
      <c r="AX260" s="19"/>
      <c r="AY260" s="19"/>
      <c r="AZ260" s="19"/>
      <c r="BA260" s="19"/>
      <c r="BB260" s="19"/>
      <c r="BC260" s="19"/>
      <c r="BD260" s="19"/>
      <c r="BE260" s="19"/>
      <c r="BF260" s="19"/>
      <c r="BG260" s="19"/>
      <c r="BH260" s="19"/>
      <c r="BI260" s="19"/>
      <c r="BJ260" s="19"/>
      <c r="BK260" s="19"/>
      <c r="BL260" s="19"/>
      <c r="BM260" s="19"/>
      <c r="BN260" s="19"/>
      <c r="BO260" s="19"/>
      <c r="BP260" s="19"/>
      <c r="BQ260" s="19"/>
      <c r="BR260" s="19"/>
      <c r="BS260" s="19"/>
      <c r="BT260" s="19"/>
      <c r="BU260" s="19"/>
      <c r="BV260" s="19"/>
      <c r="BW260" s="19"/>
      <c r="BX260" s="19"/>
      <c r="BY260" s="19"/>
      <c r="BZ260" s="19"/>
      <c r="CA260" s="19"/>
      <c r="CB260" s="19"/>
      <c r="CC260" s="19"/>
      <c r="CD260" s="19"/>
      <c r="CE260" s="19"/>
      <c r="CF260" s="19"/>
      <c r="CG260" s="19"/>
      <c r="CH260" s="19"/>
      <c r="CI260" s="19"/>
      <c r="CJ260" s="19"/>
      <c r="CK260" s="19"/>
      <c r="CL260" s="19"/>
      <c r="CM260" s="19"/>
      <c r="CN260" s="19"/>
      <c r="CO260" s="19"/>
      <c r="CP260" s="19"/>
    </row>
    <row r="261" spans="1:94" ht="18" customHeight="1" x14ac:dyDescent="0.25">
      <c r="A261" s="215" t="s">
        <v>24</v>
      </c>
      <c r="B261" s="215"/>
      <c r="C261" s="215"/>
      <c r="D261" s="215"/>
      <c r="E261" s="94">
        <v>74.106999999999999</v>
      </c>
      <c r="F261" s="94">
        <v>50.746000000000002</v>
      </c>
      <c r="G261" s="94">
        <v>155.084</v>
      </c>
      <c r="H261" s="94">
        <v>1388.9670000000001</v>
      </c>
      <c r="I261" s="94">
        <v>1.0029999999999999</v>
      </c>
      <c r="J261" s="94">
        <v>117.242</v>
      </c>
      <c r="K261" s="94">
        <v>2303.2570000000001</v>
      </c>
      <c r="L261" s="94">
        <v>14.439</v>
      </c>
      <c r="M261" s="94">
        <v>765.08399999999995</v>
      </c>
      <c r="N261" s="94">
        <v>1243.693</v>
      </c>
      <c r="O261" s="94">
        <v>360.33</v>
      </c>
      <c r="P261" s="94">
        <v>18.207000000000001</v>
      </c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  <c r="AV261" s="19"/>
      <c r="AW261" s="19"/>
      <c r="AX261" s="19"/>
      <c r="AY261" s="19"/>
      <c r="AZ261" s="19"/>
      <c r="BA261" s="19"/>
      <c r="BB261" s="19"/>
      <c r="BC261" s="19"/>
      <c r="BD261" s="19"/>
      <c r="BE261" s="19"/>
      <c r="BF261" s="19"/>
      <c r="BG261" s="19"/>
      <c r="BH261" s="19"/>
      <c r="BI261" s="19"/>
      <c r="BJ261" s="19"/>
      <c r="BK261" s="19"/>
      <c r="BL261" s="19"/>
      <c r="BM261" s="19"/>
      <c r="BN261" s="19"/>
      <c r="BO261" s="19"/>
      <c r="BP261" s="19"/>
      <c r="BQ261" s="19"/>
      <c r="BR261" s="19"/>
      <c r="BS261" s="19"/>
      <c r="BT261" s="19"/>
      <c r="BU261" s="19"/>
      <c r="BV261" s="19"/>
      <c r="BW261" s="19"/>
      <c r="BX261" s="19"/>
      <c r="BY261" s="19"/>
      <c r="BZ261" s="19"/>
      <c r="CA261" s="19"/>
      <c r="CB261" s="19"/>
      <c r="CC261" s="19"/>
      <c r="CD261" s="19"/>
      <c r="CE261" s="19"/>
      <c r="CF261" s="19"/>
      <c r="CG261" s="19"/>
      <c r="CH261" s="19"/>
      <c r="CI261" s="19"/>
      <c r="CJ261" s="19"/>
      <c r="CK261" s="19"/>
      <c r="CL261" s="19"/>
      <c r="CM261" s="19"/>
      <c r="CN261" s="19"/>
      <c r="CO261" s="19"/>
      <c r="CP261" s="19"/>
    </row>
    <row r="262" spans="1:94" ht="18" customHeight="1" x14ac:dyDescent="0.25">
      <c r="A262" s="223" t="s">
        <v>23</v>
      </c>
      <c r="B262" s="223"/>
      <c r="C262" s="223"/>
      <c r="D262" s="223"/>
      <c r="E262" s="223"/>
      <c r="F262" s="223"/>
      <c r="G262" s="223"/>
      <c r="H262" s="223"/>
      <c r="I262" s="89"/>
      <c r="J262" s="89"/>
      <c r="K262" s="89"/>
      <c r="L262" s="89"/>
      <c r="M262" s="89"/>
      <c r="N262" s="89"/>
      <c r="O262" s="89"/>
      <c r="P262" s="8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  <c r="AV262" s="19"/>
      <c r="AW262" s="19"/>
      <c r="AX262" s="19"/>
      <c r="AY262" s="19"/>
      <c r="AZ262" s="19"/>
      <c r="BA262" s="19"/>
      <c r="BB262" s="19"/>
      <c r="BC262" s="19"/>
      <c r="BD262" s="19"/>
      <c r="BE262" s="19"/>
      <c r="BF262" s="19"/>
      <c r="BG262" s="19"/>
      <c r="BH262" s="19"/>
      <c r="BI262" s="19"/>
      <c r="BJ262" s="19"/>
      <c r="BK262" s="19"/>
      <c r="BL262" s="19"/>
      <c r="BM262" s="19"/>
      <c r="BN262" s="19"/>
      <c r="BO262" s="19"/>
      <c r="BP262" s="19"/>
      <c r="BQ262" s="19"/>
      <c r="BR262" s="19"/>
      <c r="BS262" s="19"/>
      <c r="BT262" s="19"/>
      <c r="BU262" s="19"/>
      <c r="BV262" s="19"/>
      <c r="BW262" s="19"/>
      <c r="BX262" s="19"/>
      <c r="BY262" s="19"/>
      <c r="BZ262" s="19"/>
      <c r="CA262" s="19"/>
      <c r="CB262" s="19"/>
      <c r="CC262" s="19"/>
      <c r="CD262" s="19"/>
      <c r="CE262" s="19"/>
      <c r="CF262" s="19"/>
      <c r="CG262" s="19"/>
      <c r="CH262" s="19"/>
      <c r="CI262" s="19"/>
      <c r="CJ262" s="19"/>
      <c r="CK262" s="19"/>
      <c r="CL262" s="19"/>
      <c r="CM262" s="19"/>
      <c r="CN262" s="19"/>
      <c r="CO262" s="19"/>
      <c r="CP262" s="19"/>
    </row>
    <row r="263" spans="1:94" ht="18" customHeight="1" x14ac:dyDescent="0.25">
      <c r="A263" s="224" t="s">
        <v>43</v>
      </c>
      <c r="B263" s="224" t="s">
        <v>42</v>
      </c>
      <c r="C263" s="224" t="s">
        <v>0</v>
      </c>
      <c r="D263" s="226" t="s">
        <v>140</v>
      </c>
      <c r="E263" s="220" t="s">
        <v>1</v>
      </c>
      <c r="F263" s="220"/>
      <c r="G263" s="220"/>
      <c r="H263" s="228" t="s">
        <v>41</v>
      </c>
      <c r="I263" s="220" t="s">
        <v>8</v>
      </c>
      <c r="J263" s="220"/>
      <c r="K263" s="220"/>
      <c r="L263" s="220"/>
      <c r="M263" s="221" t="s">
        <v>9</v>
      </c>
      <c r="N263" s="221"/>
      <c r="O263" s="221"/>
      <c r="P263" s="221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  <c r="AV263" s="19"/>
      <c r="AW263" s="19"/>
      <c r="AX263" s="19"/>
      <c r="AY263" s="19"/>
      <c r="AZ263" s="19"/>
      <c r="BA263" s="19"/>
      <c r="BB263" s="19"/>
      <c r="BC263" s="19"/>
      <c r="BD263" s="19"/>
      <c r="BE263" s="19"/>
      <c r="BF263" s="19"/>
      <c r="BG263" s="19"/>
      <c r="BH263" s="19"/>
      <c r="BI263" s="19"/>
      <c r="BJ263" s="19"/>
      <c r="BK263" s="19"/>
      <c r="BL263" s="19"/>
      <c r="BM263" s="19"/>
      <c r="BN263" s="19"/>
      <c r="BO263" s="19"/>
      <c r="BP263" s="19"/>
      <c r="BQ263" s="19"/>
      <c r="BR263" s="19"/>
      <c r="BS263" s="19"/>
      <c r="BT263" s="19"/>
      <c r="BU263" s="19"/>
      <c r="BV263" s="19"/>
      <c r="BW263" s="19"/>
      <c r="BX263" s="19"/>
      <c r="BY263" s="19"/>
      <c r="BZ263" s="19"/>
      <c r="CA263" s="19"/>
      <c r="CB263" s="19"/>
      <c r="CC263" s="19"/>
      <c r="CD263" s="19"/>
      <c r="CE263" s="19"/>
      <c r="CF263" s="19"/>
      <c r="CG263" s="19"/>
      <c r="CH263" s="19"/>
      <c r="CI263" s="19"/>
      <c r="CJ263" s="19"/>
      <c r="CK263" s="19"/>
      <c r="CL263" s="19"/>
      <c r="CM263" s="19"/>
      <c r="CN263" s="19"/>
      <c r="CO263" s="19"/>
      <c r="CP263" s="19"/>
    </row>
    <row r="264" spans="1:94" ht="18" customHeight="1" x14ac:dyDescent="0.25">
      <c r="A264" s="225"/>
      <c r="B264" s="225"/>
      <c r="C264" s="225"/>
      <c r="D264" s="227"/>
      <c r="E264" s="90" t="s">
        <v>2</v>
      </c>
      <c r="F264" s="90" t="s">
        <v>3</v>
      </c>
      <c r="G264" s="90" t="s">
        <v>4</v>
      </c>
      <c r="H264" s="229"/>
      <c r="I264" s="90" t="s">
        <v>10</v>
      </c>
      <c r="J264" s="90" t="s">
        <v>11</v>
      </c>
      <c r="K264" s="90" t="s">
        <v>12</v>
      </c>
      <c r="L264" s="90" t="s">
        <v>13</v>
      </c>
      <c r="M264" s="90" t="s">
        <v>14</v>
      </c>
      <c r="N264" s="90" t="s">
        <v>15</v>
      </c>
      <c r="O264" s="90" t="s">
        <v>16</v>
      </c>
      <c r="P264" s="90" t="s">
        <v>17</v>
      </c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  <c r="AV264" s="19"/>
      <c r="AW264" s="19"/>
      <c r="AX264" s="19"/>
      <c r="AY264" s="19"/>
      <c r="AZ264" s="19"/>
      <c r="BA264" s="19"/>
      <c r="BB264" s="19"/>
      <c r="BC264" s="19"/>
      <c r="BD264" s="19"/>
      <c r="BE264" s="19"/>
      <c r="BF264" s="19"/>
      <c r="BG264" s="19"/>
      <c r="BH264" s="19"/>
      <c r="BI264" s="19"/>
      <c r="BJ264" s="19"/>
      <c r="BK264" s="19"/>
      <c r="BL264" s="19"/>
      <c r="BM264" s="19"/>
      <c r="BN264" s="19"/>
      <c r="BO264" s="19"/>
      <c r="BP264" s="19"/>
      <c r="BQ264" s="19"/>
      <c r="BR264" s="19"/>
      <c r="BS264" s="19"/>
      <c r="BT264" s="19"/>
      <c r="BU264" s="19"/>
      <c r="BV264" s="19"/>
      <c r="BW264" s="19"/>
      <c r="BX264" s="19"/>
      <c r="BY264" s="19"/>
      <c r="BZ264" s="19"/>
      <c r="CA264" s="19"/>
      <c r="CB264" s="19"/>
      <c r="CC264" s="19"/>
      <c r="CD264" s="19"/>
      <c r="CE264" s="19"/>
      <c r="CF264" s="19"/>
      <c r="CG264" s="19"/>
      <c r="CH264" s="19"/>
      <c r="CI264" s="19"/>
      <c r="CJ264" s="19"/>
      <c r="CK264" s="19"/>
      <c r="CL264" s="19"/>
      <c r="CM264" s="19"/>
      <c r="CN264" s="19"/>
      <c r="CO264" s="19"/>
      <c r="CP264" s="19"/>
    </row>
    <row r="265" spans="1:94" ht="18" customHeight="1" x14ac:dyDescent="0.25">
      <c r="A265" s="222" t="s">
        <v>22</v>
      </c>
      <c r="B265" s="222"/>
      <c r="C265" s="222"/>
      <c r="D265" s="222"/>
      <c r="E265" s="222"/>
      <c r="F265" s="222"/>
      <c r="G265" s="222"/>
      <c r="H265" s="222"/>
      <c r="I265" s="222"/>
      <c r="J265" s="222"/>
      <c r="K265" s="222"/>
      <c r="L265" s="222"/>
      <c r="M265" s="222"/>
      <c r="N265" s="222"/>
      <c r="O265" s="222"/>
      <c r="P265" s="222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  <c r="AV265" s="19"/>
      <c r="AW265" s="19"/>
      <c r="AX265" s="19"/>
      <c r="AY265" s="19"/>
      <c r="AZ265" s="19"/>
      <c r="BA265" s="19"/>
      <c r="BB265" s="19"/>
      <c r="BC265" s="19"/>
      <c r="BD265" s="19"/>
      <c r="BE265" s="19"/>
      <c r="BF265" s="19"/>
      <c r="BG265" s="19"/>
      <c r="BH265" s="19"/>
      <c r="BI265" s="19"/>
      <c r="BJ265" s="19"/>
      <c r="BK265" s="19"/>
      <c r="BL265" s="19"/>
      <c r="BM265" s="19"/>
      <c r="BN265" s="19"/>
      <c r="BO265" s="19"/>
      <c r="BP265" s="19"/>
      <c r="BQ265" s="19"/>
      <c r="BR265" s="19"/>
      <c r="BS265" s="19"/>
      <c r="BT265" s="19"/>
      <c r="BU265" s="19"/>
      <c r="BV265" s="19"/>
      <c r="BW265" s="19"/>
      <c r="BX265" s="19"/>
      <c r="BY265" s="19"/>
      <c r="BZ265" s="19"/>
      <c r="CA265" s="19"/>
      <c r="CB265" s="19"/>
      <c r="CC265" s="19"/>
      <c r="CD265" s="19"/>
      <c r="CE265" s="19"/>
      <c r="CF265" s="19"/>
      <c r="CG265" s="19"/>
      <c r="CH265" s="19"/>
      <c r="CI265" s="19"/>
      <c r="CJ265" s="19"/>
      <c r="CK265" s="19"/>
      <c r="CL265" s="19"/>
      <c r="CM265" s="19"/>
      <c r="CN265" s="19"/>
      <c r="CO265" s="19"/>
      <c r="CP265" s="19"/>
    </row>
    <row r="266" spans="1:94" ht="18" customHeight="1" x14ac:dyDescent="0.25">
      <c r="A266" s="44"/>
      <c r="B266" s="41" t="s">
        <v>176</v>
      </c>
      <c r="C266" s="42">
        <v>40</v>
      </c>
      <c r="D266" s="91">
        <f t="shared" ref="D266:D287" si="11">G266/12</f>
        <v>0.21666666666666667</v>
      </c>
      <c r="E266" s="92">
        <v>1.24</v>
      </c>
      <c r="F266" s="92">
        <v>0.08</v>
      </c>
      <c r="G266" s="92">
        <v>2.6</v>
      </c>
      <c r="H266" s="92">
        <v>16</v>
      </c>
      <c r="I266" s="92">
        <v>4.3999999999999997E-2</v>
      </c>
      <c r="J266" s="92">
        <v>4</v>
      </c>
      <c r="K266" s="92">
        <v>20</v>
      </c>
      <c r="L266" s="92">
        <v>0.08</v>
      </c>
      <c r="M266" s="92">
        <v>8</v>
      </c>
      <c r="N266" s="92">
        <v>24.8</v>
      </c>
      <c r="O266" s="92">
        <v>8.4</v>
      </c>
      <c r="P266" s="92">
        <v>0.28000000000000003</v>
      </c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  <c r="AV266" s="19"/>
      <c r="AW266" s="19"/>
      <c r="AX266" s="19"/>
      <c r="AY266" s="19"/>
      <c r="AZ266" s="19"/>
      <c r="BA266" s="19"/>
      <c r="BB266" s="19"/>
      <c r="BC266" s="19"/>
      <c r="BD266" s="19"/>
      <c r="BE266" s="19"/>
      <c r="BF266" s="19"/>
      <c r="BG266" s="19"/>
      <c r="BH266" s="19"/>
      <c r="BI266" s="19"/>
      <c r="BJ266" s="19"/>
      <c r="BK266" s="19"/>
      <c r="BL266" s="19"/>
      <c r="BM266" s="19"/>
      <c r="BN266" s="19"/>
      <c r="BO266" s="19"/>
      <c r="BP266" s="19"/>
      <c r="BQ266" s="19"/>
      <c r="BR266" s="19"/>
      <c r="BS266" s="19"/>
      <c r="BT266" s="19"/>
      <c r="BU266" s="19"/>
      <c r="BV266" s="19"/>
      <c r="BW266" s="19"/>
      <c r="BX266" s="19"/>
      <c r="BY266" s="19"/>
      <c r="BZ266" s="19"/>
      <c r="CA266" s="19"/>
      <c r="CB266" s="19"/>
      <c r="CC266" s="19"/>
      <c r="CD266" s="19"/>
      <c r="CE266" s="19"/>
      <c r="CF266" s="19"/>
      <c r="CG266" s="19"/>
      <c r="CH266" s="19"/>
      <c r="CI266" s="19"/>
      <c r="CJ266" s="19"/>
      <c r="CK266" s="19"/>
      <c r="CL266" s="19"/>
      <c r="CM266" s="19"/>
      <c r="CN266" s="19"/>
      <c r="CO266" s="19"/>
      <c r="CP266" s="19"/>
    </row>
    <row r="267" spans="1:94" ht="18" customHeight="1" x14ac:dyDescent="0.25">
      <c r="A267" s="40">
        <v>213</v>
      </c>
      <c r="B267" s="41" t="s">
        <v>177</v>
      </c>
      <c r="C267" s="42">
        <v>220</v>
      </c>
      <c r="D267" s="91">
        <f t="shared" si="11"/>
        <v>2.05525</v>
      </c>
      <c r="E267" s="92">
        <v>18.53</v>
      </c>
      <c r="F267" s="92">
        <v>9.7110000000000003</v>
      </c>
      <c r="G267" s="92">
        <v>24.663</v>
      </c>
      <c r="H267" s="92">
        <v>256.63</v>
      </c>
      <c r="I267" s="92">
        <v>0.17599999999999999</v>
      </c>
      <c r="J267" s="92">
        <v>27.280999999999999</v>
      </c>
      <c r="K267" s="92">
        <v>20</v>
      </c>
      <c r="L267" s="92">
        <v>2.3839999999999999</v>
      </c>
      <c r="M267" s="92">
        <v>69.697999999999993</v>
      </c>
      <c r="N267" s="92">
        <v>139.26300000000001</v>
      </c>
      <c r="O267" s="92">
        <v>44.874000000000002</v>
      </c>
      <c r="P267" s="92">
        <v>1.456</v>
      </c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  <c r="AV267" s="19"/>
      <c r="AW267" s="19"/>
      <c r="AX267" s="19"/>
      <c r="AY267" s="19"/>
      <c r="AZ267" s="19"/>
      <c r="BA267" s="19"/>
      <c r="BB267" s="19"/>
      <c r="BC267" s="19"/>
      <c r="BD267" s="19"/>
      <c r="BE267" s="19"/>
      <c r="BF267" s="19"/>
      <c r="BG267" s="19"/>
      <c r="BH267" s="19"/>
      <c r="BI267" s="19"/>
      <c r="BJ267" s="19"/>
      <c r="BK267" s="19"/>
      <c r="BL267" s="19"/>
      <c r="BM267" s="19"/>
      <c r="BN267" s="19"/>
      <c r="BO267" s="19"/>
      <c r="BP267" s="19"/>
      <c r="BQ267" s="19"/>
      <c r="BR267" s="19"/>
      <c r="BS267" s="19"/>
      <c r="BT267" s="19"/>
      <c r="BU267" s="19"/>
      <c r="BV267" s="19"/>
      <c r="BW267" s="19"/>
      <c r="BX267" s="19"/>
      <c r="BY267" s="19"/>
      <c r="BZ267" s="19"/>
      <c r="CA267" s="19"/>
      <c r="CB267" s="19"/>
      <c r="CC267" s="19"/>
      <c r="CD267" s="19"/>
      <c r="CE267" s="19"/>
      <c r="CF267" s="19"/>
      <c r="CG267" s="19"/>
      <c r="CH267" s="19"/>
      <c r="CI267" s="19"/>
      <c r="CJ267" s="19"/>
      <c r="CK267" s="19"/>
      <c r="CL267" s="19"/>
      <c r="CM267" s="19"/>
      <c r="CN267" s="19"/>
      <c r="CO267" s="19"/>
      <c r="CP267" s="19"/>
    </row>
    <row r="268" spans="1:94" ht="22.5" customHeight="1" x14ac:dyDescent="0.25">
      <c r="A268" s="40">
        <v>382</v>
      </c>
      <c r="B268" s="41" t="s">
        <v>127</v>
      </c>
      <c r="C268" s="42">
        <v>180</v>
      </c>
      <c r="D268" s="91">
        <f t="shared" si="11"/>
        <v>0.39441666666666664</v>
      </c>
      <c r="E268" s="92">
        <v>3.68</v>
      </c>
      <c r="F268" s="92">
        <v>1.95</v>
      </c>
      <c r="G268" s="92">
        <v>4.7329999999999997</v>
      </c>
      <c r="H268" s="92">
        <v>52.06</v>
      </c>
      <c r="I268" s="92">
        <v>0.04</v>
      </c>
      <c r="J268" s="92">
        <v>1.17</v>
      </c>
      <c r="K268" s="92">
        <v>0.12</v>
      </c>
      <c r="L268" s="92">
        <v>1.2E-2</v>
      </c>
      <c r="M268" s="92">
        <v>113.12</v>
      </c>
      <c r="N268" s="92">
        <v>107.2</v>
      </c>
      <c r="O268" s="92">
        <v>29.6</v>
      </c>
      <c r="P268" s="92">
        <v>0.97</v>
      </c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  <c r="AV268" s="19"/>
      <c r="AW268" s="19"/>
      <c r="AX268" s="19"/>
      <c r="AY268" s="19"/>
      <c r="AZ268" s="19"/>
      <c r="BA268" s="19"/>
      <c r="BB268" s="19"/>
      <c r="BC268" s="19"/>
      <c r="BD268" s="19"/>
      <c r="BE268" s="19"/>
      <c r="BF268" s="19"/>
      <c r="BG268" s="19"/>
      <c r="BH268" s="19"/>
      <c r="BI268" s="19"/>
      <c r="BJ268" s="19"/>
      <c r="BK268" s="19"/>
      <c r="BL268" s="19"/>
      <c r="BM268" s="19"/>
      <c r="BN268" s="19"/>
      <c r="BO268" s="19"/>
      <c r="BP268" s="19"/>
      <c r="BQ268" s="19"/>
      <c r="BR268" s="19"/>
      <c r="BS268" s="19"/>
      <c r="BT268" s="19"/>
      <c r="BU268" s="19"/>
      <c r="BV268" s="19"/>
      <c r="BW268" s="19"/>
      <c r="BX268" s="19"/>
      <c r="BY268" s="19"/>
      <c r="BZ268" s="19"/>
      <c r="CA268" s="19"/>
      <c r="CB268" s="19"/>
      <c r="CC268" s="19"/>
      <c r="CD268" s="19"/>
      <c r="CE268" s="19"/>
      <c r="CF268" s="19"/>
      <c r="CG268" s="19"/>
      <c r="CH268" s="19"/>
      <c r="CI268" s="19"/>
      <c r="CJ268" s="19"/>
      <c r="CK268" s="19"/>
      <c r="CL268" s="19"/>
      <c r="CM268" s="19"/>
      <c r="CN268" s="19"/>
      <c r="CO268" s="19"/>
      <c r="CP268" s="19"/>
    </row>
    <row r="269" spans="1:94" ht="18" customHeight="1" x14ac:dyDescent="0.25">
      <c r="A269" s="42"/>
      <c r="B269" s="41" t="s">
        <v>81</v>
      </c>
      <c r="C269" s="42">
        <v>130</v>
      </c>
      <c r="D269" s="91">
        <f t="shared" si="11"/>
        <v>1.0616666666666668</v>
      </c>
      <c r="E269" s="92">
        <v>0.52</v>
      </c>
      <c r="F269" s="92">
        <v>0.52</v>
      </c>
      <c r="G269" s="92">
        <v>12.74</v>
      </c>
      <c r="H269" s="92">
        <v>61.1</v>
      </c>
      <c r="I269" s="92">
        <v>3.9E-2</v>
      </c>
      <c r="J269" s="92">
        <v>13</v>
      </c>
      <c r="K269" s="92">
        <v>6.5</v>
      </c>
      <c r="L269" s="92">
        <v>0.26</v>
      </c>
      <c r="M269" s="92">
        <v>20.8</v>
      </c>
      <c r="N269" s="92">
        <v>14.3</v>
      </c>
      <c r="O269" s="92">
        <v>11.7</v>
      </c>
      <c r="P269" s="92">
        <v>2.86</v>
      </c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  <c r="AV269" s="19"/>
      <c r="AW269" s="19"/>
      <c r="AX269" s="19"/>
      <c r="AY269" s="19"/>
      <c r="AZ269" s="19"/>
      <c r="BA269" s="19"/>
      <c r="BB269" s="19"/>
      <c r="BC269" s="19"/>
      <c r="BD269" s="19"/>
      <c r="BE269" s="19"/>
      <c r="BF269" s="19"/>
      <c r="BG269" s="19"/>
      <c r="BH269" s="19"/>
      <c r="BI269" s="19"/>
      <c r="BJ269" s="19"/>
      <c r="BK269" s="19"/>
      <c r="BL269" s="19"/>
      <c r="BM269" s="19"/>
      <c r="BN269" s="19"/>
      <c r="BO269" s="19"/>
      <c r="BP269" s="19"/>
      <c r="BQ269" s="19"/>
      <c r="BR269" s="19"/>
      <c r="BS269" s="19"/>
      <c r="BT269" s="19"/>
      <c r="BU269" s="19"/>
      <c r="BV269" s="19"/>
      <c r="BW269" s="19"/>
      <c r="BX269" s="19"/>
      <c r="BY269" s="19"/>
      <c r="BZ269" s="19"/>
      <c r="CA269" s="19"/>
      <c r="CB269" s="19"/>
      <c r="CC269" s="19"/>
      <c r="CD269" s="19"/>
      <c r="CE269" s="19"/>
      <c r="CF269" s="19"/>
      <c r="CG269" s="19"/>
      <c r="CH269" s="19"/>
      <c r="CI269" s="19"/>
      <c r="CJ269" s="19"/>
      <c r="CK269" s="19"/>
      <c r="CL269" s="19"/>
      <c r="CM269" s="19"/>
      <c r="CN269" s="19"/>
      <c r="CO269" s="19"/>
      <c r="CP269" s="19"/>
    </row>
    <row r="270" spans="1:94" ht="18" customHeight="1" x14ac:dyDescent="0.25">
      <c r="A270" s="42"/>
      <c r="B270" s="41" t="s">
        <v>46</v>
      </c>
      <c r="C270" s="42">
        <v>30</v>
      </c>
      <c r="D270" s="91">
        <f t="shared" si="11"/>
        <v>0.99099999999999999</v>
      </c>
      <c r="E270" s="92">
        <v>1.98</v>
      </c>
      <c r="F270" s="92">
        <v>0.36</v>
      </c>
      <c r="G270" s="92">
        <v>11.891999999999999</v>
      </c>
      <c r="H270" s="92">
        <v>59.4</v>
      </c>
      <c r="I270" s="92">
        <v>5.0999999999999997E-2</v>
      </c>
      <c r="J270" s="92"/>
      <c r="K270" s="92"/>
      <c r="L270" s="92">
        <v>0.3</v>
      </c>
      <c r="M270" s="92">
        <v>8.6999999999999993</v>
      </c>
      <c r="N270" s="92">
        <v>45</v>
      </c>
      <c r="O270" s="92">
        <v>14.1</v>
      </c>
      <c r="P270" s="92">
        <v>1.17</v>
      </c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  <c r="AV270" s="19"/>
      <c r="AW270" s="19"/>
      <c r="AX270" s="19"/>
      <c r="AY270" s="19"/>
      <c r="AZ270" s="19"/>
      <c r="BA270" s="19"/>
      <c r="BB270" s="19"/>
      <c r="BC270" s="19"/>
      <c r="BD270" s="19"/>
      <c r="BE270" s="19"/>
      <c r="BF270" s="19"/>
      <c r="BG270" s="19"/>
      <c r="BH270" s="19"/>
      <c r="BI270" s="19"/>
      <c r="BJ270" s="19"/>
      <c r="BK270" s="19"/>
      <c r="BL270" s="19"/>
      <c r="BM270" s="19"/>
      <c r="BN270" s="19"/>
      <c r="BO270" s="19"/>
      <c r="BP270" s="19"/>
      <c r="BQ270" s="19"/>
      <c r="BR270" s="19"/>
      <c r="BS270" s="19"/>
      <c r="BT270" s="19"/>
      <c r="BU270" s="19"/>
      <c r="BV270" s="19"/>
      <c r="BW270" s="19"/>
      <c r="BX270" s="19"/>
      <c r="BY270" s="19"/>
      <c r="BZ270" s="19"/>
      <c r="CA270" s="19"/>
      <c r="CB270" s="19"/>
      <c r="CC270" s="19"/>
      <c r="CD270" s="19"/>
      <c r="CE270" s="19"/>
      <c r="CF270" s="19"/>
      <c r="CG270" s="19"/>
      <c r="CH270" s="19"/>
      <c r="CI270" s="19"/>
      <c r="CJ270" s="19"/>
      <c r="CK270" s="19"/>
      <c r="CL270" s="19"/>
      <c r="CM270" s="19"/>
      <c r="CN270" s="19"/>
      <c r="CO270" s="19"/>
      <c r="CP270" s="19"/>
    </row>
    <row r="271" spans="1:94" ht="18" customHeight="1" x14ac:dyDescent="0.25">
      <c r="A271" s="33" t="s">
        <v>21</v>
      </c>
      <c r="B271" s="33"/>
      <c r="C271" s="87">
        <f>SUM(C266:C270)</f>
        <v>600</v>
      </c>
      <c r="D271" s="91">
        <f t="shared" si="11"/>
        <v>4.7190000000000003</v>
      </c>
      <c r="E271" s="93">
        <v>25.95</v>
      </c>
      <c r="F271" s="93">
        <v>12.621</v>
      </c>
      <c r="G271" s="93">
        <v>56.628</v>
      </c>
      <c r="H271" s="93">
        <v>445.19</v>
      </c>
      <c r="I271" s="93">
        <v>0.35</v>
      </c>
      <c r="J271" s="93">
        <v>45.451000000000001</v>
      </c>
      <c r="K271" s="93">
        <v>46.62</v>
      </c>
      <c r="L271" s="93">
        <v>3.036</v>
      </c>
      <c r="M271" s="93">
        <v>220.31800000000001</v>
      </c>
      <c r="N271" s="93">
        <v>330.56299999999999</v>
      </c>
      <c r="O271" s="93">
        <v>108.67400000000001</v>
      </c>
      <c r="P271" s="93">
        <v>6.7359999999999998</v>
      </c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  <c r="AV271" s="19"/>
      <c r="AW271" s="19"/>
      <c r="AX271" s="19"/>
      <c r="AY271" s="19"/>
      <c r="AZ271" s="19"/>
      <c r="BA271" s="19"/>
      <c r="BB271" s="19"/>
      <c r="BC271" s="19"/>
      <c r="BD271" s="19"/>
      <c r="BE271" s="19"/>
      <c r="BF271" s="19"/>
      <c r="BG271" s="19"/>
      <c r="BH271" s="19"/>
      <c r="BI271" s="19"/>
      <c r="BJ271" s="19"/>
      <c r="BK271" s="19"/>
      <c r="BL271" s="19"/>
      <c r="BM271" s="19"/>
      <c r="BN271" s="19"/>
      <c r="BO271" s="19"/>
      <c r="BP271" s="19"/>
      <c r="BQ271" s="19"/>
      <c r="BR271" s="19"/>
      <c r="BS271" s="19"/>
      <c r="BT271" s="19"/>
      <c r="BU271" s="19"/>
      <c r="BV271" s="19"/>
      <c r="BW271" s="19"/>
      <c r="BX271" s="19"/>
      <c r="BY271" s="19"/>
      <c r="BZ271" s="19"/>
      <c r="CA271" s="19"/>
      <c r="CB271" s="19"/>
      <c r="CC271" s="19"/>
      <c r="CD271" s="19"/>
      <c r="CE271" s="19"/>
      <c r="CF271" s="19"/>
      <c r="CG271" s="19"/>
      <c r="CH271" s="19"/>
      <c r="CI271" s="19"/>
      <c r="CJ271" s="19"/>
      <c r="CK271" s="19"/>
      <c r="CL271" s="19"/>
      <c r="CM271" s="19"/>
      <c r="CN271" s="19"/>
      <c r="CO271" s="19"/>
      <c r="CP271" s="19"/>
    </row>
    <row r="272" spans="1:94" ht="18" customHeight="1" x14ac:dyDescent="0.25">
      <c r="A272" s="222" t="s">
        <v>85</v>
      </c>
      <c r="B272" s="222"/>
      <c r="C272" s="222"/>
      <c r="D272" s="222"/>
      <c r="E272" s="222"/>
      <c r="F272" s="222"/>
      <c r="G272" s="222"/>
      <c r="H272" s="222"/>
      <c r="I272" s="222"/>
      <c r="J272" s="222"/>
      <c r="K272" s="222"/>
      <c r="L272" s="222"/>
      <c r="M272" s="222"/>
      <c r="N272" s="222"/>
      <c r="O272" s="222"/>
      <c r="P272" s="222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  <c r="AV272" s="19"/>
      <c r="AW272" s="19"/>
      <c r="AX272" s="19"/>
      <c r="AY272" s="19"/>
      <c r="AZ272" s="19"/>
      <c r="BA272" s="19"/>
      <c r="BB272" s="19"/>
      <c r="BC272" s="19"/>
      <c r="BD272" s="19"/>
      <c r="BE272" s="19"/>
      <c r="BF272" s="19"/>
      <c r="BG272" s="19"/>
      <c r="BH272" s="19"/>
      <c r="BI272" s="19"/>
      <c r="BJ272" s="19"/>
      <c r="BK272" s="19"/>
      <c r="BL272" s="19"/>
      <c r="BM272" s="19"/>
      <c r="BN272" s="19"/>
      <c r="BO272" s="19"/>
      <c r="BP272" s="19"/>
      <c r="BQ272" s="19"/>
      <c r="BR272" s="19"/>
      <c r="BS272" s="19"/>
      <c r="BT272" s="19"/>
      <c r="BU272" s="19"/>
      <c r="BV272" s="19"/>
      <c r="BW272" s="19"/>
      <c r="BX272" s="19"/>
      <c r="BY272" s="19"/>
      <c r="BZ272" s="19"/>
      <c r="CA272" s="19"/>
      <c r="CB272" s="19"/>
      <c r="CC272" s="19"/>
      <c r="CD272" s="19"/>
      <c r="CE272" s="19"/>
      <c r="CF272" s="19"/>
      <c r="CG272" s="19"/>
      <c r="CH272" s="19"/>
      <c r="CI272" s="19"/>
      <c r="CJ272" s="19"/>
      <c r="CK272" s="19"/>
      <c r="CL272" s="19"/>
      <c r="CM272" s="19"/>
      <c r="CN272" s="19"/>
      <c r="CO272" s="19"/>
      <c r="CP272" s="19"/>
    </row>
    <row r="273" spans="1:94" ht="18" customHeight="1" x14ac:dyDescent="0.25">
      <c r="A273" s="44"/>
      <c r="B273" s="41" t="s">
        <v>151</v>
      </c>
      <c r="C273" s="42">
        <v>20</v>
      </c>
      <c r="D273" s="91">
        <f t="shared" si="11"/>
        <v>0.64524999999999999</v>
      </c>
      <c r="E273" s="92">
        <v>1.6459999999999999</v>
      </c>
      <c r="F273" s="92">
        <v>4.4420000000000002</v>
      </c>
      <c r="G273" s="92">
        <v>7.7430000000000003</v>
      </c>
      <c r="H273" s="92">
        <v>78.463999999999999</v>
      </c>
      <c r="I273" s="92">
        <v>3.5999999999999997E-2</v>
      </c>
      <c r="J273" s="92">
        <v>0.86599999999999999</v>
      </c>
      <c r="K273" s="92">
        <v>37.311999999999998</v>
      </c>
      <c r="L273" s="92">
        <v>2.1230000000000002</v>
      </c>
      <c r="M273" s="92">
        <v>24.288</v>
      </c>
      <c r="N273" s="92">
        <v>40.863999999999997</v>
      </c>
      <c r="O273" s="92">
        <v>27.504000000000001</v>
      </c>
      <c r="P273" s="92">
        <v>0.56200000000000006</v>
      </c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  <c r="AV273" s="19"/>
      <c r="AW273" s="19"/>
      <c r="AX273" s="19"/>
      <c r="AY273" s="19"/>
      <c r="AZ273" s="19"/>
      <c r="BA273" s="19"/>
      <c r="BB273" s="19"/>
      <c r="BC273" s="19"/>
      <c r="BD273" s="19"/>
      <c r="BE273" s="19"/>
      <c r="BF273" s="19"/>
      <c r="BG273" s="19"/>
      <c r="BH273" s="19"/>
      <c r="BI273" s="19"/>
      <c r="BJ273" s="19"/>
      <c r="BK273" s="19"/>
      <c r="BL273" s="19"/>
      <c r="BM273" s="19"/>
      <c r="BN273" s="19"/>
      <c r="BO273" s="19"/>
      <c r="BP273" s="19"/>
      <c r="BQ273" s="19"/>
      <c r="BR273" s="19"/>
      <c r="BS273" s="19"/>
      <c r="BT273" s="19"/>
      <c r="BU273" s="19"/>
      <c r="BV273" s="19"/>
      <c r="BW273" s="19"/>
      <c r="BX273" s="19"/>
      <c r="BY273" s="19"/>
      <c r="BZ273" s="19"/>
      <c r="CA273" s="19"/>
      <c r="CB273" s="19"/>
      <c r="CC273" s="19"/>
      <c r="CD273" s="19"/>
      <c r="CE273" s="19"/>
      <c r="CF273" s="19"/>
      <c r="CG273" s="19"/>
      <c r="CH273" s="19"/>
      <c r="CI273" s="19"/>
      <c r="CJ273" s="19"/>
      <c r="CK273" s="19"/>
      <c r="CL273" s="19"/>
      <c r="CM273" s="19"/>
      <c r="CN273" s="19"/>
      <c r="CO273" s="19"/>
      <c r="CP273" s="19"/>
    </row>
    <row r="274" spans="1:94" ht="18" customHeight="1" x14ac:dyDescent="0.25">
      <c r="A274" s="42"/>
      <c r="B274" s="41" t="s">
        <v>162</v>
      </c>
      <c r="C274" s="42">
        <v>90</v>
      </c>
      <c r="D274" s="91">
        <f t="shared" si="11"/>
        <v>0.52500000000000002</v>
      </c>
      <c r="E274" s="92">
        <v>3.24</v>
      </c>
      <c r="F274" s="92">
        <v>0.9</v>
      </c>
      <c r="G274" s="92">
        <v>6.3</v>
      </c>
      <c r="H274" s="92">
        <v>46.8</v>
      </c>
      <c r="I274" s="92">
        <v>2.7E-2</v>
      </c>
      <c r="J274" s="92">
        <v>0.54</v>
      </c>
      <c r="K274" s="92">
        <v>9</v>
      </c>
      <c r="L274" s="92"/>
      <c r="M274" s="92">
        <v>111.6</v>
      </c>
      <c r="N274" s="92">
        <v>85.5</v>
      </c>
      <c r="O274" s="92">
        <v>13.5</v>
      </c>
      <c r="P274" s="92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  <c r="AV274" s="19"/>
      <c r="AW274" s="19"/>
      <c r="AX274" s="19"/>
      <c r="AY274" s="19"/>
      <c r="AZ274" s="19"/>
      <c r="BA274" s="19"/>
      <c r="BB274" s="19"/>
      <c r="BC274" s="19"/>
      <c r="BD274" s="19"/>
      <c r="BE274" s="19"/>
      <c r="BF274" s="19"/>
      <c r="BG274" s="19"/>
      <c r="BH274" s="19"/>
      <c r="BI274" s="19"/>
      <c r="BJ274" s="19"/>
      <c r="BK274" s="19"/>
      <c r="BL274" s="19"/>
      <c r="BM274" s="19"/>
      <c r="BN274" s="19"/>
      <c r="BO274" s="19"/>
      <c r="BP274" s="19"/>
      <c r="BQ274" s="19"/>
      <c r="BR274" s="19"/>
      <c r="BS274" s="19"/>
      <c r="BT274" s="19"/>
      <c r="BU274" s="19"/>
      <c r="BV274" s="19"/>
      <c r="BW274" s="19"/>
      <c r="BX274" s="19"/>
      <c r="BY274" s="19"/>
      <c r="BZ274" s="19"/>
      <c r="CA274" s="19"/>
      <c r="CB274" s="19"/>
      <c r="CC274" s="19"/>
      <c r="CD274" s="19"/>
      <c r="CE274" s="19"/>
      <c r="CF274" s="19"/>
      <c r="CG274" s="19"/>
      <c r="CH274" s="19"/>
      <c r="CI274" s="19"/>
      <c r="CJ274" s="19"/>
      <c r="CK274" s="19"/>
      <c r="CL274" s="19"/>
      <c r="CM274" s="19"/>
      <c r="CN274" s="19"/>
      <c r="CO274" s="19"/>
      <c r="CP274" s="19"/>
    </row>
    <row r="275" spans="1:94" ht="18" customHeight="1" x14ac:dyDescent="0.25">
      <c r="A275" s="42"/>
      <c r="B275" s="41" t="s">
        <v>152</v>
      </c>
      <c r="C275" s="42">
        <v>150</v>
      </c>
      <c r="D275" s="91">
        <f t="shared" si="11"/>
        <v>0.9375</v>
      </c>
      <c r="E275" s="92">
        <v>1.2</v>
      </c>
      <c r="F275" s="92">
        <v>0.3</v>
      </c>
      <c r="G275" s="92">
        <v>11.25</v>
      </c>
      <c r="H275" s="92">
        <v>57</v>
      </c>
      <c r="I275" s="92">
        <v>0.09</v>
      </c>
      <c r="J275" s="92">
        <v>57</v>
      </c>
      <c r="K275" s="92"/>
      <c r="L275" s="92">
        <v>0.3</v>
      </c>
      <c r="M275" s="92">
        <v>52.5</v>
      </c>
      <c r="N275" s="92">
        <v>25.5</v>
      </c>
      <c r="O275" s="92">
        <v>16.5</v>
      </c>
      <c r="P275" s="92">
        <v>0.15</v>
      </c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  <c r="AV275" s="19"/>
      <c r="AW275" s="19"/>
      <c r="AX275" s="19"/>
      <c r="AY275" s="19"/>
      <c r="AZ275" s="19"/>
      <c r="BA275" s="19"/>
      <c r="BB275" s="19"/>
      <c r="BC275" s="19"/>
      <c r="BD275" s="19"/>
      <c r="BE275" s="19"/>
      <c r="BF275" s="19"/>
      <c r="BG275" s="19"/>
      <c r="BH275" s="19"/>
      <c r="BI275" s="19"/>
      <c r="BJ275" s="19"/>
      <c r="BK275" s="19"/>
      <c r="BL275" s="19"/>
      <c r="BM275" s="19"/>
      <c r="BN275" s="19"/>
      <c r="BO275" s="19"/>
      <c r="BP275" s="19"/>
      <c r="BQ275" s="19"/>
      <c r="BR275" s="19"/>
      <c r="BS275" s="19"/>
      <c r="BT275" s="19"/>
      <c r="BU275" s="19"/>
      <c r="BV275" s="19"/>
      <c r="BW275" s="19"/>
      <c r="BX275" s="19"/>
      <c r="BY275" s="19"/>
      <c r="BZ275" s="19"/>
      <c r="CA275" s="19"/>
      <c r="CB275" s="19"/>
      <c r="CC275" s="19"/>
      <c r="CD275" s="19"/>
      <c r="CE275" s="19"/>
      <c r="CF275" s="19"/>
      <c r="CG275" s="19"/>
      <c r="CH275" s="19"/>
      <c r="CI275" s="19"/>
      <c r="CJ275" s="19"/>
      <c r="CK275" s="19"/>
      <c r="CL275" s="19"/>
      <c r="CM275" s="19"/>
      <c r="CN275" s="19"/>
      <c r="CO275" s="19"/>
      <c r="CP275" s="19"/>
    </row>
    <row r="276" spans="1:94" ht="18" customHeight="1" x14ac:dyDescent="0.25">
      <c r="A276" s="33" t="s">
        <v>135</v>
      </c>
      <c r="B276" s="33"/>
      <c r="C276" s="87">
        <f>SUM(C273:C275)</f>
        <v>260</v>
      </c>
      <c r="D276" s="91">
        <f t="shared" si="11"/>
        <v>2.1077499999999998</v>
      </c>
      <c r="E276" s="93">
        <v>6.0860000000000003</v>
      </c>
      <c r="F276" s="93">
        <v>5.6420000000000003</v>
      </c>
      <c r="G276" s="93">
        <v>25.292999999999999</v>
      </c>
      <c r="H276" s="93">
        <v>182.26400000000001</v>
      </c>
      <c r="I276" s="93">
        <v>0.153</v>
      </c>
      <c r="J276" s="93">
        <v>58.405999999999999</v>
      </c>
      <c r="K276" s="93">
        <v>46.311999999999998</v>
      </c>
      <c r="L276" s="93">
        <v>2.423</v>
      </c>
      <c r="M276" s="93">
        <v>188.38800000000001</v>
      </c>
      <c r="N276" s="93">
        <v>151.864</v>
      </c>
      <c r="O276" s="93">
        <v>57.503999999999998</v>
      </c>
      <c r="P276" s="93">
        <v>0.71199999999999997</v>
      </c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  <c r="AV276" s="19"/>
      <c r="AW276" s="19"/>
      <c r="AX276" s="19"/>
      <c r="AY276" s="19"/>
      <c r="AZ276" s="19"/>
      <c r="BA276" s="19"/>
      <c r="BB276" s="19"/>
      <c r="BC276" s="19"/>
      <c r="BD276" s="19"/>
      <c r="BE276" s="19"/>
      <c r="BF276" s="19"/>
      <c r="BG276" s="19"/>
      <c r="BH276" s="19"/>
      <c r="BI276" s="19"/>
      <c r="BJ276" s="19"/>
      <c r="BK276" s="19"/>
      <c r="BL276" s="19"/>
      <c r="BM276" s="19"/>
      <c r="BN276" s="19"/>
      <c r="BO276" s="19"/>
      <c r="BP276" s="19"/>
      <c r="BQ276" s="19"/>
      <c r="BR276" s="19"/>
      <c r="BS276" s="19"/>
      <c r="BT276" s="19"/>
      <c r="BU276" s="19"/>
      <c r="BV276" s="19"/>
      <c r="BW276" s="19"/>
      <c r="BX276" s="19"/>
      <c r="BY276" s="19"/>
      <c r="BZ276" s="19"/>
      <c r="CA276" s="19"/>
      <c r="CB276" s="19"/>
      <c r="CC276" s="19"/>
      <c r="CD276" s="19"/>
      <c r="CE276" s="19"/>
      <c r="CF276" s="19"/>
      <c r="CG276" s="19"/>
      <c r="CH276" s="19"/>
      <c r="CI276" s="19"/>
      <c r="CJ276" s="19"/>
      <c r="CK276" s="19"/>
      <c r="CL276" s="19"/>
      <c r="CM276" s="19"/>
      <c r="CN276" s="19"/>
      <c r="CO276" s="19"/>
      <c r="CP276" s="19"/>
    </row>
    <row r="277" spans="1:94" ht="18" customHeight="1" x14ac:dyDescent="0.25">
      <c r="A277" s="222" t="s">
        <v>7</v>
      </c>
      <c r="B277" s="222"/>
      <c r="C277" s="222"/>
      <c r="D277" s="222"/>
      <c r="E277" s="222"/>
      <c r="F277" s="222"/>
      <c r="G277" s="222"/>
      <c r="H277" s="222"/>
      <c r="I277" s="222"/>
      <c r="J277" s="222"/>
      <c r="K277" s="222"/>
      <c r="L277" s="222"/>
      <c r="M277" s="222"/>
      <c r="N277" s="222"/>
      <c r="O277" s="222"/>
      <c r="P277" s="222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  <c r="AV277" s="19"/>
      <c r="AW277" s="19"/>
      <c r="AX277" s="19"/>
      <c r="AY277" s="19"/>
      <c r="AZ277" s="19"/>
      <c r="BA277" s="19"/>
      <c r="BB277" s="19"/>
      <c r="BC277" s="19"/>
      <c r="BD277" s="19"/>
      <c r="BE277" s="19"/>
      <c r="BF277" s="19"/>
      <c r="BG277" s="19"/>
      <c r="BH277" s="19"/>
      <c r="BI277" s="19"/>
      <c r="BJ277" s="19"/>
      <c r="BK277" s="19"/>
      <c r="BL277" s="19"/>
      <c r="BM277" s="19"/>
      <c r="BN277" s="19"/>
      <c r="BO277" s="19"/>
      <c r="BP277" s="19"/>
      <c r="BQ277" s="19"/>
      <c r="BR277" s="19"/>
      <c r="BS277" s="19"/>
      <c r="BT277" s="19"/>
      <c r="BU277" s="19"/>
      <c r="BV277" s="19"/>
      <c r="BW277" s="19"/>
      <c r="BX277" s="19"/>
      <c r="BY277" s="19"/>
      <c r="BZ277" s="19"/>
      <c r="CA277" s="19"/>
      <c r="CB277" s="19"/>
      <c r="CC277" s="19"/>
      <c r="CD277" s="19"/>
      <c r="CE277" s="19"/>
      <c r="CF277" s="19"/>
      <c r="CG277" s="19"/>
      <c r="CH277" s="19"/>
      <c r="CI277" s="19"/>
      <c r="CJ277" s="19"/>
      <c r="CK277" s="19"/>
      <c r="CL277" s="19"/>
      <c r="CM277" s="19"/>
      <c r="CN277" s="19"/>
      <c r="CO277" s="19"/>
      <c r="CP277" s="19"/>
    </row>
    <row r="278" spans="1:94" ht="26.25" customHeight="1" x14ac:dyDescent="0.25">
      <c r="A278" s="43">
        <v>46</v>
      </c>
      <c r="B278" s="41" t="s">
        <v>164</v>
      </c>
      <c r="C278" s="42">
        <v>60</v>
      </c>
      <c r="D278" s="91">
        <f t="shared" si="11"/>
        <v>0.32541666666666663</v>
      </c>
      <c r="E278" s="92">
        <v>0.77</v>
      </c>
      <c r="F278" s="92">
        <v>3.1040000000000001</v>
      </c>
      <c r="G278" s="92">
        <v>3.9049999999999998</v>
      </c>
      <c r="H278" s="92">
        <v>47.453000000000003</v>
      </c>
      <c r="I278" s="92">
        <v>0.02</v>
      </c>
      <c r="J278" s="92">
        <v>14.5</v>
      </c>
      <c r="K278" s="92">
        <v>180.75</v>
      </c>
      <c r="L278" s="92">
        <v>1.4219999999999999</v>
      </c>
      <c r="M278" s="92">
        <v>20.52</v>
      </c>
      <c r="N278" s="92">
        <v>17.77</v>
      </c>
      <c r="O278" s="92">
        <v>9.81</v>
      </c>
      <c r="P278" s="92">
        <v>0.59399999999999997</v>
      </c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  <c r="AV278" s="19"/>
      <c r="AW278" s="19"/>
      <c r="AX278" s="19"/>
      <c r="AY278" s="19"/>
      <c r="AZ278" s="19"/>
      <c r="BA278" s="19"/>
      <c r="BB278" s="19"/>
      <c r="BC278" s="19"/>
      <c r="BD278" s="19"/>
      <c r="BE278" s="19"/>
      <c r="BF278" s="19"/>
      <c r="BG278" s="19"/>
      <c r="BH278" s="19"/>
      <c r="BI278" s="19"/>
      <c r="BJ278" s="19"/>
      <c r="BK278" s="19"/>
      <c r="BL278" s="19"/>
      <c r="BM278" s="19"/>
      <c r="BN278" s="19"/>
      <c r="BO278" s="19"/>
      <c r="BP278" s="19"/>
      <c r="BQ278" s="19"/>
      <c r="BR278" s="19"/>
      <c r="BS278" s="19"/>
      <c r="BT278" s="19"/>
      <c r="BU278" s="19"/>
      <c r="BV278" s="19"/>
      <c r="BW278" s="19"/>
      <c r="BX278" s="19"/>
      <c r="BY278" s="19"/>
      <c r="BZ278" s="19"/>
      <c r="CA278" s="19"/>
      <c r="CB278" s="19"/>
      <c r="CC278" s="19"/>
      <c r="CD278" s="19"/>
      <c r="CE278" s="19"/>
      <c r="CF278" s="19"/>
      <c r="CG278" s="19"/>
      <c r="CH278" s="19"/>
      <c r="CI278" s="19"/>
      <c r="CJ278" s="19"/>
      <c r="CK278" s="19"/>
      <c r="CL278" s="19"/>
      <c r="CM278" s="19"/>
      <c r="CN278" s="19"/>
      <c r="CO278" s="19"/>
      <c r="CP278" s="19"/>
    </row>
    <row r="279" spans="1:94" ht="26.25" customHeight="1" x14ac:dyDescent="0.25">
      <c r="A279" s="40">
        <v>98</v>
      </c>
      <c r="B279" s="41" t="s">
        <v>198</v>
      </c>
      <c r="C279" s="42">
        <v>220</v>
      </c>
      <c r="D279" s="91">
        <f t="shared" si="11"/>
        <v>1.0002500000000001</v>
      </c>
      <c r="E279" s="92">
        <v>3.05</v>
      </c>
      <c r="F279" s="92">
        <v>3.722</v>
      </c>
      <c r="G279" s="92">
        <v>12.003</v>
      </c>
      <c r="H279" s="92">
        <v>94.061999999999998</v>
      </c>
      <c r="I279" s="92">
        <v>8.8999999999999996E-2</v>
      </c>
      <c r="J279" s="92">
        <v>17.722000000000001</v>
      </c>
      <c r="K279" s="92">
        <v>216.3</v>
      </c>
      <c r="L279" s="92">
        <v>1.54</v>
      </c>
      <c r="M279" s="92">
        <v>35.796999999999997</v>
      </c>
      <c r="N279" s="92">
        <v>69.558000000000007</v>
      </c>
      <c r="O279" s="92">
        <v>18.036999999999999</v>
      </c>
      <c r="P279" s="92">
        <v>0.95799999999999996</v>
      </c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  <c r="AV279" s="19"/>
      <c r="AW279" s="19"/>
      <c r="AX279" s="19"/>
      <c r="AY279" s="19"/>
      <c r="AZ279" s="19"/>
      <c r="BA279" s="19"/>
      <c r="BB279" s="19"/>
      <c r="BC279" s="19"/>
      <c r="BD279" s="19"/>
      <c r="BE279" s="19"/>
      <c r="BF279" s="19"/>
      <c r="BG279" s="19"/>
      <c r="BH279" s="19"/>
      <c r="BI279" s="19"/>
      <c r="BJ279" s="19"/>
      <c r="BK279" s="19"/>
      <c r="BL279" s="19"/>
      <c r="BM279" s="19"/>
      <c r="BN279" s="19"/>
      <c r="BO279" s="19"/>
      <c r="BP279" s="19"/>
      <c r="BQ279" s="19"/>
      <c r="BR279" s="19"/>
      <c r="BS279" s="19"/>
      <c r="BT279" s="19"/>
      <c r="BU279" s="19"/>
      <c r="BV279" s="19"/>
      <c r="BW279" s="19"/>
      <c r="BX279" s="19"/>
      <c r="BY279" s="19"/>
      <c r="BZ279" s="19"/>
      <c r="CA279" s="19"/>
      <c r="CB279" s="19"/>
      <c r="CC279" s="19"/>
      <c r="CD279" s="19"/>
      <c r="CE279" s="19"/>
      <c r="CF279" s="19"/>
      <c r="CG279" s="19"/>
      <c r="CH279" s="19"/>
      <c r="CI279" s="19"/>
      <c r="CJ279" s="19"/>
      <c r="CK279" s="19"/>
      <c r="CL279" s="19"/>
      <c r="CM279" s="19"/>
      <c r="CN279" s="19"/>
      <c r="CO279" s="19"/>
      <c r="CP279" s="19"/>
    </row>
    <row r="280" spans="1:94" ht="18" customHeight="1" x14ac:dyDescent="0.25">
      <c r="A280" s="30">
        <v>291</v>
      </c>
      <c r="B280" s="41" t="s">
        <v>199</v>
      </c>
      <c r="C280" s="42">
        <v>250</v>
      </c>
      <c r="D280" s="91">
        <f t="shared" si="11"/>
        <v>3.5874166666666665</v>
      </c>
      <c r="E280" s="92">
        <v>31.664999999999999</v>
      </c>
      <c r="F280" s="92">
        <v>12.728999999999999</v>
      </c>
      <c r="G280" s="92">
        <v>43.048999999999999</v>
      </c>
      <c r="H280" s="92">
        <v>415.68599999999998</v>
      </c>
      <c r="I280" s="92">
        <v>0.20699999999999999</v>
      </c>
      <c r="J280" s="92">
        <v>8.27</v>
      </c>
      <c r="K280" s="92">
        <v>328.4</v>
      </c>
      <c r="L280" s="92">
        <v>3.82</v>
      </c>
      <c r="M280" s="92">
        <v>54.473999999999997</v>
      </c>
      <c r="N280" s="92">
        <v>405.738</v>
      </c>
      <c r="O280" s="92">
        <v>58.316000000000003</v>
      </c>
      <c r="P280" s="92">
        <v>3.0760000000000001</v>
      </c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  <c r="AV280" s="19"/>
      <c r="AW280" s="19"/>
      <c r="AX280" s="19"/>
      <c r="AY280" s="19"/>
      <c r="AZ280" s="19"/>
      <c r="BA280" s="19"/>
      <c r="BB280" s="19"/>
      <c r="BC280" s="19"/>
      <c r="BD280" s="19"/>
      <c r="BE280" s="19"/>
      <c r="BF280" s="19"/>
      <c r="BG280" s="19"/>
      <c r="BH280" s="19"/>
      <c r="BI280" s="19"/>
      <c r="BJ280" s="19"/>
      <c r="BK280" s="19"/>
      <c r="BL280" s="19"/>
      <c r="BM280" s="19"/>
      <c r="BN280" s="19"/>
      <c r="BO280" s="19"/>
      <c r="BP280" s="19"/>
      <c r="BQ280" s="19"/>
      <c r="BR280" s="19"/>
      <c r="BS280" s="19"/>
      <c r="BT280" s="19"/>
      <c r="BU280" s="19"/>
      <c r="BV280" s="19"/>
      <c r="BW280" s="19"/>
      <c r="BX280" s="19"/>
      <c r="BY280" s="19"/>
      <c r="BZ280" s="19"/>
      <c r="CA280" s="19"/>
      <c r="CB280" s="19"/>
      <c r="CC280" s="19"/>
      <c r="CD280" s="19"/>
      <c r="CE280" s="19"/>
      <c r="CF280" s="19"/>
      <c r="CG280" s="19"/>
      <c r="CH280" s="19"/>
      <c r="CI280" s="19"/>
      <c r="CJ280" s="19"/>
      <c r="CK280" s="19"/>
      <c r="CL280" s="19"/>
      <c r="CM280" s="19"/>
      <c r="CN280" s="19"/>
      <c r="CO280" s="19"/>
      <c r="CP280" s="19"/>
    </row>
    <row r="281" spans="1:94" ht="18" customHeight="1" x14ac:dyDescent="0.25">
      <c r="A281" s="30">
        <v>342</v>
      </c>
      <c r="B281" s="41" t="s">
        <v>131</v>
      </c>
      <c r="C281" s="42">
        <v>180</v>
      </c>
      <c r="D281" s="91">
        <f t="shared" si="11"/>
        <v>0.29441666666666666</v>
      </c>
      <c r="E281" s="92">
        <v>0.14399999999999999</v>
      </c>
      <c r="F281" s="92">
        <v>0.14399999999999999</v>
      </c>
      <c r="G281" s="92">
        <v>3.5329999999999999</v>
      </c>
      <c r="H281" s="92">
        <v>16.920000000000002</v>
      </c>
      <c r="I281" s="92">
        <v>1.0999999999999999E-2</v>
      </c>
      <c r="J281" s="92">
        <v>3.6</v>
      </c>
      <c r="K281" s="92">
        <v>1.8</v>
      </c>
      <c r="L281" s="92">
        <v>7.1999999999999995E-2</v>
      </c>
      <c r="M281" s="92">
        <v>5.76</v>
      </c>
      <c r="N281" s="92">
        <v>3.96</v>
      </c>
      <c r="O281" s="92">
        <v>3.24</v>
      </c>
      <c r="P281" s="92">
        <v>0.79200000000000004</v>
      </c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  <c r="AV281" s="19"/>
      <c r="AW281" s="19"/>
      <c r="AX281" s="19"/>
      <c r="AY281" s="19"/>
      <c r="AZ281" s="19"/>
      <c r="BA281" s="19"/>
      <c r="BB281" s="19"/>
      <c r="BC281" s="19"/>
      <c r="BD281" s="19"/>
      <c r="BE281" s="19"/>
      <c r="BF281" s="19"/>
      <c r="BG281" s="19"/>
      <c r="BH281" s="19"/>
      <c r="BI281" s="19"/>
      <c r="BJ281" s="19"/>
      <c r="BK281" s="19"/>
      <c r="BL281" s="19"/>
      <c r="BM281" s="19"/>
      <c r="BN281" s="19"/>
      <c r="BO281" s="19"/>
      <c r="BP281" s="19"/>
      <c r="BQ281" s="19"/>
      <c r="BR281" s="19"/>
      <c r="BS281" s="19"/>
      <c r="BT281" s="19"/>
      <c r="BU281" s="19"/>
      <c r="BV281" s="19"/>
      <c r="BW281" s="19"/>
      <c r="BX281" s="19"/>
      <c r="BY281" s="19"/>
      <c r="BZ281" s="19"/>
      <c r="CA281" s="19"/>
      <c r="CB281" s="19"/>
      <c r="CC281" s="19"/>
      <c r="CD281" s="19"/>
      <c r="CE281" s="19"/>
      <c r="CF281" s="19"/>
      <c r="CG281" s="19"/>
      <c r="CH281" s="19"/>
      <c r="CI281" s="19"/>
      <c r="CJ281" s="19"/>
      <c r="CK281" s="19"/>
      <c r="CL281" s="19"/>
      <c r="CM281" s="19"/>
      <c r="CN281" s="19"/>
      <c r="CO281" s="19"/>
      <c r="CP281" s="19"/>
    </row>
    <row r="282" spans="1:94" ht="18" customHeight="1" x14ac:dyDescent="0.25">
      <c r="A282" s="44"/>
      <c r="B282" s="41" t="s">
        <v>18</v>
      </c>
      <c r="C282" s="42">
        <v>30</v>
      </c>
      <c r="D282" s="91">
        <f t="shared" si="11"/>
        <v>0.85499999999999998</v>
      </c>
      <c r="E282" s="92">
        <v>1.98</v>
      </c>
      <c r="F282" s="92">
        <v>0.36</v>
      </c>
      <c r="G282" s="92">
        <v>10.26</v>
      </c>
      <c r="H282" s="92">
        <v>52.2</v>
      </c>
      <c r="I282" s="92">
        <v>0.06</v>
      </c>
      <c r="J282" s="92"/>
      <c r="K282" s="92">
        <v>1.8</v>
      </c>
      <c r="L282" s="92">
        <v>0.66</v>
      </c>
      <c r="M282" s="92">
        <v>10.5</v>
      </c>
      <c r="N282" s="92">
        <v>47.4</v>
      </c>
      <c r="O282" s="92">
        <v>14.1</v>
      </c>
      <c r="P282" s="92">
        <v>1.17</v>
      </c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  <c r="AV282" s="19"/>
      <c r="AW282" s="19"/>
      <c r="AX282" s="19"/>
      <c r="AY282" s="19"/>
      <c r="AZ282" s="19"/>
      <c r="BA282" s="19"/>
      <c r="BB282" s="19"/>
      <c r="BC282" s="19"/>
      <c r="BD282" s="19"/>
      <c r="BE282" s="19"/>
      <c r="BF282" s="19"/>
      <c r="BG282" s="19"/>
      <c r="BH282" s="19"/>
      <c r="BI282" s="19"/>
      <c r="BJ282" s="19"/>
      <c r="BK282" s="19"/>
      <c r="BL282" s="19"/>
      <c r="BM282" s="19"/>
      <c r="BN282" s="19"/>
      <c r="BO282" s="19"/>
      <c r="BP282" s="19"/>
      <c r="BQ282" s="19"/>
      <c r="BR282" s="19"/>
      <c r="BS282" s="19"/>
      <c r="BT282" s="19"/>
      <c r="BU282" s="19"/>
      <c r="BV282" s="19"/>
      <c r="BW282" s="19"/>
      <c r="BX282" s="19"/>
      <c r="BY282" s="19"/>
      <c r="BZ282" s="19"/>
      <c r="CA282" s="19"/>
      <c r="CB282" s="19"/>
      <c r="CC282" s="19"/>
      <c r="CD282" s="19"/>
      <c r="CE282" s="19"/>
      <c r="CF282" s="19"/>
      <c r="CG282" s="19"/>
      <c r="CH282" s="19"/>
      <c r="CI282" s="19"/>
      <c r="CJ282" s="19"/>
      <c r="CK282" s="19"/>
      <c r="CL282" s="19"/>
      <c r="CM282" s="19"/>
      <c r="CN282" s="19"/>
      <c r="CO282" s="19"/>
      <c r="CP282" s="19"/>
    </row>
    <row r="283" spans="1:94" ht="18" customHeight="1" x14ac:dyDescent="0.25">
      <c r="A283" s="33" t="s">
        <v>20</v>
      </c>
      <c r="B283" s="33"/>
      <c r="C283" s="87">
        <f>SUM(C278:C282)</f>
        <v>740</v>
      </c>
      <c r="D283" s="91">
        <f t="shared" si="11"/>
        <v>6.0625</v>
      </c>
      <c r="E283" s="93">
        <v>37.609000000000002</v>
      </c>
      <c r="F283" s="93">
        <v>20.059000000000001</v>
      </c>
      <c r="G283" s="93">
        <v>72.75</v>
      </c>
      <c r="H283" s="93">
        <v>626.32100000000003</v>
      </c>
      <c r="I283" s="93">
        <v>0.38600000000000001</v>
      </c>
      <c r="J283" s="93">
        <v>44.091999999999999</v>
      </c>
      <c r="K283" s="93">
        <v>729.05</v>
      </c>
      <c r="L283" s="93">
        <v>7.5140000000000002</v>
      </c>
      <c r="M283" s="93">
        <v>127.051</v>
      </c>
      <c r="N283" s="93">
        <v>544.42600000000004</v>
      </c>
      <c r="O283" s="93">
        <v>103.503</v>
      </c>
      <c r="P283" s="93">
        <v>6.5910000000000002</v>
      </c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  <c r="AV283" s="19"/>
      <c r="AW283" s="19"/>
      <c r="AX283" s="19"/>
      <c r="AY283" s="19"/>
      <c r="AZ283" s="19"/>
      <c r="BA283" s="19"/>
      <c r="BB283" s="19"/>
      <c r="BC283" s="19"/>
      <c r="BD283" s="19"/>
      <c r="BE283" s="19"/>
      <c r="BF283" s="19"/>
      <c r="BG283" s="19"/>
      <c r="BH283" s="19"/>
      <c r="BI283" s="19"/>
      <c r="BJ283" s="19"/>
      <c r="BK283" s="19"/>
      <c r="BL283" s="19"/>
      <c r="BM283" s="19"/>
      <c r="BN283" s="19"/>
      <c r="BO283" s="19"/>
      <c r="BP283" s="19"/>
      <c r="BQ283" s="19"/>
      <c r="BR283" s="19"/>
      <c r="BS283" s="19"/>
      <c r="BT283" s="19"/>
      <c r="BU283" s="19"/>
      <c r="BV283" s="19"/>
      <c r="BW283" s="19"/>
      <c r="BX283" s="19"/>
      <c r="BY283" s="19"/>
      <c r="BZ283" s="19"/>
      <c r="CA283" s="19"/>
      <c r="CB283" s="19"/>
      <c r="CC283" s="19"/>
      <c r="CD283" s="19"/>
      <c r="CE283" s="19"/>
      <c r="CF283" s="19"/>
      <c r="CG283" s="19"/>
      <c r="CH283" s="19"/>
      <c r="CI283" s="19"/>
      <c r="CJ283" s="19"/>
      <c r="CK283" s="19"/>
      <c r="CL283" s="19"/>
      <c r="CM283" s="19"/>
      <c r="CN283" s="19"/>
      <c r="CO283" s="19"/>
      <c r="CP283" s="19"/>
    </row>
    <row r="284" spans="1:94" ht="18" customHeight="1" x14ac:dyDescent="0.25">
      <c r="A284" s="222" t="s">
        <v>70</v>
      </c>
      <c r="B284" s="222"/>
      <c r="C284" s="222"/>
      <c r="D284" s="222"/>
      <c r="E284" s="222"/>
      <c r="F284" s="222"/>
      <c r="G284" s="222"/>
      <c r="H284" s="222"/>
      <c r="I284" s="222"/>
      <c r="J284" s="222"/>
      <c r="K284" s="222"/>
      <c r="L284" s="222"/>
      <c r="M284" s="222"/>
      <c r="N284" s="222"/>
      <c r="O284" s="222"/>
      <c r="P284" s="222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  <c r="AV284" s="19"/>
      <c r="AW284" s="19"/>
      <c r="AX284" s="19"/>
      <c r="AY284" s="19"/>
      <c r="AZ284" s="19"/>
      <c r="BA284" s="19"/>
      <c r="BB284" s="19"/>
      <c r="BC284" s="19"/>
      <c r="BD284" s="19"/>
      <c r="BE284" s="19"/>
      <c r="BF284" s="19"/>
      <c r="BG284" s="19"/>
      <c r="BH284" s="19"/>
      <c r="BI284" s="19"/>
      <c r="BJ284" s="19"/>
      <c r="BK284" s="19"/>
      <c r="BL284" s="19"/>
      <c r="BM284" s="19"/>
      <c r="BN284" s="19"/>
      <c r="BO284" s="19"/>
      <c r="BP284" s="19"/>
      <c r="BQ284" s="19"/>
      <c r="BR284" s="19"/>
      <c r="BS284" s="19"/>
      <c r="BT284" s="19"/>
      <c r="BU284" s="19"/>
      <c r="BV284" s="19"/>
      <c r="BW284" s="19"/>
      <c r="BX284" s="19"/>
      <c r="BY284" s="19"/>
      <c r="BZ284" s="19"/>
      <c r="CA284" s="19"/>
      <c r="CB284" s="19"/>
      <c r="CC284" s="19"/>
      <c r="CD284" s="19"/>
      <c r="CE284" s="19"/>
      <c r="CF284" s="19"/>
      <c r="CG284" s="19"/>
      <c r="CH284" s="19"/>
      <c r="CI284" s="19"/>
      <c r="CJ284" s="19"/>
      <c r="CK284" s="19"/>
      <c r="CL284" s="19"/>
      <c r="CM284" s="19"/>
      <c r="CN284" s="19"/>
      <c r="CO284" s="19"/>
      <c r="CP284" s="19"/>
    </row>
    <row r="285" spans="1:94" ht="21.75" customHeight="1" x14ac:dyDescent="0.25">
      <c r="A285" s="44"/>
      <c r="B285" s="41" t="s">
        <v>151</v>
      </c>
      <c r="C285" s="42">
        <v>20</v>
      </c>
      <c r="D285" s="91">
        <f t="shared" si="11"/>
        <v>0.64524999999999999</v>
      </c>
      <c r="E285" s="92">
        <v>1.6459999999999999</v>
      </c>
      <c r="F285" s="92">
        <v>4.4420000000000002</v>
      </c>
      <c r="G285" s="92">
        <v>7.7430000000000003</v>
      </c>
      <c r="H285" s="92">
        <v>78.463999999999999</v>
      </c>
      <c r="I285" s="92">
        <v>3.5999999999999997E-2</v>
      </c>
      <c r="J285" s="92">
        <v>0.86599999999999999</v>
      </c>
      <c r="K285" s="92">
        <v>37.311999999999998</v>
      </c>
      <c r="L285" s="92">
        <v>2.1230000000000002</v>
      </c>
      <c r="M285" s="92">
        <v>24.288</v>
      </c>
      <c r="N285" s="92">
        <v>40.863999999999997</v>
      </c>
      <c r="O285" s="92">
        <v>27.504000000000001</v>
      </c>
      <c r="P285" s="92">
        <v>0.56200000000000006</v>
      </c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  <c r="AV285" s="19"/>
      <c r="AW285" s="19"/>
      <c r="AX285" s="19"/>
      <c r="AY285" s="19"/>
      <c r="AZ285" s="19"/>
      <c r="BA285" s="19"/>
      <c r="BB285" s="19"/>
      <c r="BC285" s="19"/>
      <c r="BD285" s="19"/>
      <c r="BE285" s="19"/>
      <c r="BF285" s="19"/>
      <c r="BG285" s="19"/>
      <c r="BH285" s="19"/>
      <c r="BI285" s="19"/>
      <c r="BJ285" s="19"/>
      <c r="BK285" s="19"/>
      <c r="BL285" s="19"/>
      <c r="BM285" s="19"/>
      <c r="BN285" s="19"/>
      <c r="BO285" s="19"/>
      <c r="BP285" s="19"/>
      <c r="BQ285" s="19"/>
      <c r="BR285" s="19"/>
      <c r="BS285" s="19"/>
      <c r="BT285" s="19"/>
      <c r="BU285" s="19"/>
      <c r="BV285" s="19"/>
      <c r="BW285" s="19"/>
      <c r="BX285" s="19"/>
      <c r="BY285" s="19"/>
      <c r="BZ285" s="19"/>
      <c r="CA285" s="19"/>
      <c r="CB285" s="19"/>
      <c r="CC285" s="19"/>
      <c r="CD285" s="19"/>
      <c r="CE285" s="19"/>
      <c r="CF285" s="19"/>
      <c r="CG285" s="19"/>
      <c r="CH285" s="19"/>
      <c r="CI285" s="19"/>
      <c r="CJ285" s="19"/>
      <c r="CK285" s="19"/>
      <c r="CL285" s="19"/>
      <c r="CM285" s="19"/>
      <c r="CN285" s="19"/>
      <c r="CO285" s="19"/>
      <c r="CP285" s="19"/>
    </row>
    <row r="286" spans="1:94" ht="18" customHeight="1" x14ac:dyDescent="0.25">
      <c r="A286" s="42"/>
      <c r="B286" s="41" t="s">
        <v>162</v>
      </c>
      <c r="C286" s="42">
        <v>90</v>
      </c>
      <c r="D286" s="91">
        <f t="shared" si="11"/>
        <v>0.52500000000000002</v>
      </c>
      <c r="E286" s="92">
        <v>3.24</v>
      </c>
      <c r="F286" s="92">
        <v>0.9</v>
      </c>
      <c r="G286" s="92">
        <v>6.3</v>
      </c>
      <c r="H286" s="92">
        <v>46.8</v>
      </c>
      <c r="I286" s="92">
        <v>2.7E-2</v>
      </c>
      <c r="J286" s="92">
        <v>0.54</v>
      </c>
      <c r="K286" s="92">
        <v>9</v>
      </c>
      <c r="L286" s="92"/>
      <c r="M286" s="92">
        <v>111.6</v>
      </c>
      <c r="N286" s="92">
        <v>85.5</v>
      </c>
      <c r="O286" s="92">
        <v>13.5</v>
      </c>
      <c r="P286" s="92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  <c r="AV286" s="19"/>
      <c r="AW286" s="19"/>
      <c r="AX286" s="19"/>
      <c r="AY286" s="19"/>
      <c r="AZ286" s="19"/>
      <c r="BA286" s="19"/>
      <c r="BB286" s="19"/>
      <c r="BC286" s="19"/>
      <c r="BD286" s="19"/>
      <c r="BE286" s="19"/>
      <c r="BF286" s="19"/>
      <c r="BG286" s="19"/>
      <c r="BH286" s="19"/>
      <c r="BI286" s="19"/>
      <c r="BJ286" s="19"/>
      <c r="BK286" s="19"/>
      <c r="BL286" s="19"/>
      <c r="BM286" s="19"/>
      <c r="BN286" s="19"/>
      <c r="BO286" s="19"/>
      <c r="BP286" s="19"/>
      <c r="BQ286" s="19"/>
      <c r="BR286" s="19"/>
      <c r="BS286" s="19"/>
      <c r="BT286" s="19"/>
      <c r="BU286" s="19"/>
      <c r="BV286" s="19"/>
      <c r="BW286" s="19"/>
      <c r="BX286" s="19"/>
      <c r="BY286" s="19"/>
      <c r="BZ286" s="19"/>
      <c r="CA286" s="19"/>
      <c r="CB286" s="19"/>
      <c r="CC286" s="19"/>
      <c r="CD286" s="19"/>
      <c r="CE286" s="19"/>
      <c r="CF286" s="19"/>
      <c r="CG286" s="19"/>
      <c r="CH286" s="19"/>
      <c r="CI286" s="19"/>
      <c r="CJ286" s="19"/>
      <c r="CK286" s="19"/>
      <c r="CL286" s="19"/>
      <c r="CM286" s="19"/>
      <c r="CN286" s="19"/>
      <c r="CO286" s="19"/>
      <c r="CP286" s="19"/>
    </row>
    <row r="287" spans="1:94" ht="18" customHeight="1" x14ac:dyDescent="0.25">
      <c r="A287" s="42"/>
      <c r="B287" s="41" t="s">
        <v>80</v>
      </c>
      <c r="C287" s="42">
        <v>150</v>
      </c>
      <c r="D287" s="91">
        <f t="shared" si="11"/>
        <v>0.9375</v>
      </c>
      <c r="E287" s="92">
        <v>1.2</v>
      </c>
      <c r="F287" s="92">
        <v>0.3</v>
      </c>
      <c r="G287" s="92">
        <v>11.25</v>
      </c>
      <c r="H287" s="92">
        <v>57</v>
      </c>
      <c r="I287" s="92">
        <v>0.09</v>
      </c>
      <c r="J287" s="92">
        <v>57</v>
      </c>
      <c r="K287" s="92"/>
      <c r="L287" s="92">
        <v>0.3</v>
      </c>
      <c r="M287" s="92">
        <v>52.5</v>
      </c>
      <c r="N287" s="92">
        <v>25.5</v>
      </c>
      <c r="O287" s="92">
        <v>16.5</v>
      </c>
      <c r="P287" s="92">
        <v>0.15</v>
      </c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  <c r="AV287" s="19"/>
      <c r="AW287" s="19"/>
      <c r="AX287" s="19"/>
      <c r="AY287" s="19"/>
      <c r="AZ287" s="19"/>
      <c r="BA287" s="19"/>
      <c r="BB287" s="19"/>
      <c r="BC287" s="19"/>
      <c r="BD287" s="19"/>
      <c r="BE287" s="19"/>
      <c r="BF287" s="19"/>
      <c r="BG287" s="19"/>
      <c r="BH287" s="19"/>
      <c r="BI287" s="19"/>
      <c r="BJ287" s="19"/>
      <c r="BK287" s="19"/>
      <c r="BL287" s="19"/>
      <c r="BM287" s="19"/>
      <c r="BN287" s="19"/>
      <c r="BO287" s="19"/>
      <c r="BP287" s="19"/>
      <c r="BQ287" s="19"/>
      <c r="BR287" s="19"/>
      <c r="BS287" s="19"/>
      <c r="BT287" s="19"/>
      <c r="BU287" s="19"/>
      <c r="BV287" s="19"/>
      <c r="BW287" s="19"/>
      <c r="BX287" s="19"/>
      <c r="BY287" s="19"/>
      <c r="BZ287" s="19"/>
      <c r="CA287" s="19"/>
      <c r="CB287" s="19"/>
      <c r="CC287" s="19"/>
      <c r="CD287" s="19"/>
      <c r="CE287" s="19"/>
      <c r="CF287" s="19"/>
      <c r="CG287" s="19"/>
      <c r="CH287" s="19"/>
      <c r="CI287" s="19"/>
      <c r="CJ287" s="19"/>
      <c r="CK287" s="19"/>
      <c r="CL287" s="19"/>
      <c r="CM287" s="19"/>
      <c r="CN287" s="19"/>
      <c r="CO287" s="19"/>
      <c r="CP287" s="19"/>
    </row>
    <row r="288" spans="1:94" ht="18" customHeight="1" x14ac:dyDescent="0.25">
      <c r="A288" s="33" t="s">
        <v>71</v>
      </c>
      <c r="B288" s="33"/>
      <c r="C288" s="87">
        <f>SUM(C285:C287)</f>
        <v>260</v>
      </c>
      <c r="D288" s="91">
        <f>G288/12</f>
        <v>2.1077499999999998</v>
      </c>
      <c r="E288" s="93">
        <v>6.0860000000000003</v>
      </c>
      <c r="F288" s="93">
        <v>5.6420000000000003</v>
      </c>
      <c r="G288" s="93">
        <v>25.292999999999999</v>
      </c>
      <c r="H288" s="93">
        <v>182.26400000000001</v>
      </c>
      <c r="I288" s="93">
        <v>0.153</v>
      </c>
      <c r="J288" s="93">
        <v>58.405999999999999</v>
      </c>
      <c r="K288" s="93">
        <v>46.311999999999998</v>
      </c>
      <c r="L288" s="93">
        <v>2.423</v>
      </c>
      <c r="M288" s="93">
        <v>188.38800000000001</v>
      </c>
      <c r="N288" s="93">
        <v>151.864</v>
      </c>
      <c r="O288" s="93">
        <v>57.503999999999998</v>
      </c>
      <c r="P288" s="93">
        <v>0.71199999999999997</v>
      </c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  <c r="AV288" s="19"/>
      <c r="AW288" s="19"/>
      <c r="AX288" s="19"/>
      <c r="AY288" s="19"/>
      <c r="AZ288" s="19"/>
      <c r="BA288" s="19"/>
      <c r="BB288" s="19"/>
      <c r="BC288" s="19"/>
      <c r="BD288" s="19"/>
      <c r="BE288" s="19"/>
      <c r="BF288" s="19"/>
      <c r="BG288" s="19"/>
      <c r="BH288" s="19"/>
      <c r="BI288" s="19"/>
      <c r="BJ288" s="19"/>
      <c r="BK288" s="19"/>
      <c r="BL288" s="19"/>
      <c r="BM288" s="19"/>
      <c r="BN288" s="19"/>
      <c r="BO288" s="19"/>
      <c r="BP288" s="19"/>
      <c r="BQ288" s="19"/>
      <c r="BR288" s="19"/>
      <c r="BS288" s="19"/>
      <c r="BT288" s="19"/>
      <c r="BU288" s="19"/>
      <c r="BV288" s="19"/>
      <c r="BW288" s="19"/>
      <c r="BX288" s="19"/>
      <c r="BY288" s="19"/>
      <c r="BZ288" s="19"/>
      <c r="CA288" s="19"/>
      <c r="CB288" s="19"/>
      <c r="CC288" s="19"/>
      <c r="CD288" s="19"/>
      <c r="CE288" s="19"/>
      <c r="CF288" s="19"/>
      <c r="CG288" s="19"/>
      <c r="CH288" s="19"/>
      <c r="CI288" s="19"/>
      <c r="CJ288" s="19"/>
      <c r="CK288" s="19"/>
      <c r="CL288" s="19"/>
      <c r="CM288" s="19"/>
      <c r="CN288" s="19"/>
      <c r="CO288" s="19"/>
      <c r="CP288" s="19"/>
    </row>
    <row r="289" spans="1:94" ht="18" customHeight="1" x14ac:dyDescent="0.25">
      <c r="A289" s="215" t="s">
        <v>19</v>
      </c>
      <c r="B289" s="215"/>
      <c r="C289" s="215"/>
      <c r="D289" s="215"/>
      <c r="E289" s="94">
        <v>75.730999999999995</v>
      </c>
      <c r="F289" s="94">
        <v>43.963000000000001</v>
      </c>
      <c r="G289" s="94">
        <v>179.964</v>
      </c>
      <c r="H289" s="94">
        <v>1436.039</v>
      </c>
      <c r="I289" s="94">
        <v>1.042</v>
      </c>
      <c r="J289" s="94">
        <v>206.35400000000001</v>
      </c>
      <c r="K289" s="94">
        <v>868.29399999999998</v>
      </c>
      <c r="L289" s="94">
        <v>15.397</v>
      </c>
      <c r="M289" s="94">
        <v>724.14499999999998</v>
      </c>
      <c r="N289" s="94">
        <v>1178.7170000000001</v>
      </c>
      <c r="O289" s="94">
        <v>327.185</v>
      </c>
      <c r="P289" s="94">
        <v>14.750999999999999</v>
      </c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  <c r="AV289" s="19"/>
      <c r="AW289" s="19"/>
      <c r="AX289" s="19"/>
      <c r="AY289" s="19"/>
      <c r="AZ289" s="19"/>
      <c r="BA289" s="19"/>
      <c r="BB289" s="19"/>
      <c r="BC289" s="19"/>
      <c r="BD289" s="19"/>
      <c r="BE289" s="19"/>
      <c r="BF289" s="19"/>
      <c r="BG289" s="19"/>
      <c r="BH289" s="19"/>
      <c r="BI289" s="19"/>
      <c r="BJ289" s="19"/>
      <c r="BK289" s="19"/>
      <c r="BL289" s="19"/>
      <c r="BM289" s="19"/>
      <c r="BN289" s="19"/>
      <c r="BO289" s="19"/>
      <c r="BP289" s="19"/>
      <c r="BQ289" s="19"/>
      <c r="BR289" s="19"/>
      <c r="BS289" s="19"/>
      <c r="BT289" s="19"/>
      <c r="BU289" s="19"/>
      <c r="BV289" s="19"/>
      <c r="BW289" s="19"/>
      <c r="BX289" s="19"/>
      <c r="BY289" s="19"/>
      <c r="BZ289" s="19"/>
      <c r="CA289" s="19"/>
      <c r="CB289" s="19"/>
      <c r="CC289" s="19"/>
      <c r="CD289" s="19"/>
      <c r="CE289" s="19"/>
      <c r="CF289" s="19"/>
      <c r="CG289" s="19"/>
      <c r="CH289" s="19"/>
      <c r="CI289" s="19"/>
      <c r="CJ289" s="19"/>
      <c r="CK289" s="19"/>
      <c r="CL289" s="19"/>
      <c r="CM289" s="19"/>
      <c r="CN289" s="19"/>
      <c r="CO289" s="19"/>
      <c r="CP289" s="19"/>
    </row>
    <row r="292" spans="1:94" s="25" customFormat="1" ht="18" customHeight="1" x14ac:dyDescent="0.25">
      <c r="A292" s="81"/>
      <c r="B292" s="81"/>
      <c r="C292" s="82"/>
      <c r="D292" s="98"/>
      <c r="E292" s="99"/>
      <c r="F292" s="100"/>
      <c r="G292" s="100"/>
      <c r="H292" s="100"/>
      <c r="I292" s="100"/>
      <c r="J292" s="100"/>
      <c r="K292" s="100"/>
      <c r="L292" s="100"/>
      <c r="M292" s="100"/>
      <c r="N292" s="100"/>
      <c r="O292" s="100"/>
      <c r="P292" s="100"/>
    </row>
    <row r="293" spans="1:94" s="25" customFormat="1" ht="18" customHeight="1" x14ac:dyDescent="0.25">
      <c r="A293" s="213"/>
      <c r="B293" s="214"/>
      <c r="C293" s="83"/>
      <c r="D293" s="101"/>
      <c r="E293" s="102"/>
      <c r="F293" s="102"/>
      <c r="G293" s="102"/>
      <c r="H293" s="102"/>
      <c r="I293" s="102"/>
      <c r="J293" s="102"/>
      <c r="K293" s="102"/>
      <c r="L293" s="102"/>
      <c r="M293" s="102"/>
      <c r="N293" s="102"/>
      <c r="O293" s="102"/>
      <c r="P293" s="102"/>
    </row>
    <row r="294" spans="1:94" ht="18" customHeight="1" x14ac:dyDescent="0.25">
      <c r="A294" s="213"/>
      <c r="B294" s="214"/>
      <c r="C294" s="83"/>
      <c r="D294" s="101"/>
      <c r="E294" s="102"/>
      <c r="F294" s="102"/>
      <c r="G294" s="102"/>
      <c r="H294" s="102"/>
      <c r="I294" s="102"/>
      <c r="J294" s="102"/>
      <c r="K294" s="102"/>
      <c r="L294" s="102"/>
      <c r="M294" s="102"/>
      <c r="N294" s="102"/>
      <c r="O294" s="102"/>
      <c r="P294" s="102"/>
    </row>
    <row r="295" spans="1:94" ht="18" customHeight="1" x14ac:dyDescent="0.25">
      <c r="A295" s="213"/>
      <c r="B295" s="214"/>
      <c r="C295" s="83"/>
      <c r="D295" s="103"/>
      <c r="E295" s="104"/>
      <c r="F295" s="104"/>
      <c r="G295" s="104"/>
      <c r="H295" s="105"/>
      <c r="I295" s="105"/>
      <c r="J295" s="105"/>
      <c r="K295" s="105"/>
      <c r="L295" s="105"/>
      <c r="M295" s="105"/>
      <c r="N295" s="105"/>
      <c r="O295" s="105"/>
      <c r="P295" s="105"/>
    </row>
    <row r="296" spans="1:94" ht="18" customHeight="1" x14ac:dyDescent="0.25">
      <c r="A296" s="213"/>
      <c r="B296" s="214"/>
      <c r="C296" s="83"/>
      <c r="D296" s="103"/>
      <c r="E296" s="85"/>
      <c r="F296" s="85"/>
      <c r="G296" s="85"/>
      <c r="H296" s="85"/>
      <c r="I296" s="85"/>
      <c r="J296" s="85"/>
      <c r="K296" s="85"/>
      <c r="L296" s="85"/>
      <c r="M296" s="85"/>
      <c r="N296" s="85"/>
      <c r="O296" s="85"/>
      <c r="P296" s="85"/>
    </row>
    <row r="297" spans="1:94" ht="18" customHeight="1" x14ac:dyDescent="0.25">
      <c r="A297" s="213"/>
      <c r="B297" s="214"/>
      <c r="C297" s="83"/>
      <c r="D297" s="101"/>
      <c r="E297" s="102"/>
      <c r="F297" s="102"/>
      <c r="G297" s="102"/>
      <c r="H297" s="102"/>
      <c r="I297" s="102"/>
      <c r="J297" s="102"/>
      <c r="K297" s="102"/>
      <c r="L297" s="102"/>
      <c r="M297" s="102"/>
      <c r="N297" s="102"/>
      <c r="O297" s="102"/>
      <c r="P297" s="102"/>
    </row>
    <row r="298" spans="1:94" ht="18" customHeight="1" x14ac:dyDescent="0.25">
      <c r="A298" s="213"/>
      <c r="B298" s="214"/>
      <c r="C298" s="83"/>
      <c r="D298" s="106"/>
      <c r="E298" s="85"/>
      <c r="F298" s="85"/>
      <c r="G298" s="85"/>
      <c r="H298" s="85"/>
      <c r="I298" s="85"/>
      <c r="J298" s="85"/>
      <c r="K298" s="85"/>
      <c r="L298" s="85"/>
      <c r="M298" s="85"/>
      <c r="N298" s="85"/>
      <c r="O298" s="85"/>
      <c r="P298" s="85"/>
    </row>
    <row r="299" spans="1:94" ht="18" customHeight="1" x14ac:dyDescent="0.25">
      <c r="A299" s="213"/>
      <c r="B299" s="214"/>
      <c r="C299" s="83"/>
      <c r="D299" s="103"/>
      <c r="E299" s="85"/>
      <c r="F299" s="85"/>
      <c r="G299" s="85"/>
      <c r="H299" s="85"/>
      <c r="I299" s="85"/>
      <c r="J299" s="85"/>
      <c r="K299" s="85"/>
      <c r="L299" s="85"/>
      <c r="M299" s="85"/>
      <c r="N299" s="85"/>
      <c r="O299" s="85"/>
      <c r="P299" s="85"/>
    </row>
    <row r="300" spans="1:94" ht="18" customHeight="1" x14ac:dyDescent="0.25">
      <c r="A300" s="213"/>
      <c r="B300" s="214"/>
      <c r="C300" s="83"/>
      <c r="D300" s="103"/>
      <c r="E300" s="85"/>
      <c r="F300" s="85"/>
      <c r="G300" s="85"/>
      <c r="H300" s="85"/>
      <c r="I300" s="85"/>
      <c r="J300" s="85"/>
      <c r="K300" s="85"/>
      <c r="L300" s="85"/>
      <c r="M300" s="85"/>
      <c r="N300" s="85"/>
      <c r="O300" s="85"/>
      <c r="P300" s="85"/>
    </row>
    <row r="301" spans="1:94" ht="18" customHeight="1" x14ac:dyDescent="0.25">
      <c r="A301" s="213"/>
      <c r="B301" s="214"/>
      <c r="C301" s="83"/>
      <c r="D301" s="101"/>
      <c r="E301" s="102"/>
      <c r="F301" s="102"/>
      <c r="G301" s="102"/>
      <c r="H301" s="102"/>
      <c r="I301" s="102"/>
      <c r="J301" s="102"/>
      <c r="K301" s="102"/>
      <c r="L301" s="102"/>
      <c r="M301" s="102"/>
      <c r="N301" s="102"/>
      <c r="O301" s="102"/>
      <c r="P301" s="102"/>
    </row>
    <row r="302" spans="1:94" ht="18" customHeight="1" x14ac:dyDescent="0.25">
      <c r="A302" s="213"/>
      <c r="B302" s="214"/>
      <c r="C302" s="83"/>
      <c r="D302" s="107"/>
      <c r="E302" s="105"/>
      <c r="F302" s="105"/>
      <c r="G302" s="105"/>
      <c r="H302" s="105"/>
      <c r="I302" s="105"/>
      <c r="J302" s="105"/>
      <c r="K302" s="105"/>
      <c r="L302" s="105"/>
      <c r="M302" s="105"/>
      <c r="N302" s="105"/>
      <c r="O302" s="105"/>
      <c r="P302" s="105"/>
    </row>
    <row r="303" spans="1:94" ht="18" customHeight="1" x14ac:dyDescent="0.25">
      <c r="A303" s="213"/>
      <c r="B303" s="214"/>
      <c r="C303" s="83"/>
      <c r="D303" s="103"/>
      <c r="E303" s="104"/>
      <c r="F303" s="104"/>
      <c r="G303" s="104"/>
      <c r="H303" s="105"/>
      <c r="I303" s="105"/>
      <c r="J303" s="105"/>
      <c r="K303" s="105"/>
      <c r="L303" s="105"/>
      <c r="M303" s="105"/>
      <c r="N303" s="105"/>
      <c r="O303" s="105"/>
      <c r="P303" s="105"/>
    </row>
    <row r="304" spans="1:94" ht="18" customHeight="1" x14ac:dyDescent="0.25">
      <c r="A304" s="213"/>
      <c r="B304" s="214"/>
      <c r="C304" s="83"/>
      <c r="D304" s="103"/>
      <c r="E304" s="85"/>
      <c r="F304" s="85"/>
      <c r="G304" s="85"/>
      <c r="H304" s="85"/>
      <c r="I304" s="85"/>
      <c r="J304" s="85"/>
      <c r="K304" s="85"/>
      <c r="L304" s="85"/>
      <c r="M304" s="85"/>
      <c r="N304" s="85"/>
      <c r="O304" s="85"/>
      <c r="P304" s="85"/>
    </row>
    <row r="305" spans="1:16" ht="18" customHeight="1" x14ac:dyDescent="0.25">
      <c r="A305" s="213"/>
      <c r="B305" s="214"/>
      <c r="C305" s="83"/>
      <c r="D305" s="101"/>
      <c r="E305" s="102"/>
      <c r="F305" s="102"/>
      <c r="G305" s="102"/>
      <c r="H305" s="102"/>
      <c r="I305" s="102"/>
      <c r="J305" s="102"/>
      <c r="K305" s="102"/>
      <c r="L305" s="102"/>
      <c r="M305" s="102"/>
      <c r="N305" s="102"/>
      <c r="O305" s="102"/>
      <c r="P305" s="102"/>
    </row>
    <row r="306" spans="1:16" ht="18" customHeight="1" x14ac:dyDescent="0.25">
      <c r="A306" s="213"/>
      <c r="B306" s="214"/>
      <c r="C306" s="83"/>
      <c r="D306" s="107"/>
      <c r="E306" s="105"/>
      <c r="F306" s="105"/>
      <c r="G306" s="105"/>
      <c r="H306" s="105"/>
      <c r="I306" s="105"/>
      <c r="J306" s="105"/>
      <c r="K306" s="105"/>
      <c r="L306" s="105"/>
      <c r="M306" s="105"/>
      <c r="N306" s="105"/>
      <c r="O306" s="105"/>
      <c r="P306" s="105"/>
    </row>
    <row r="307" spans="1:16" ht="18" customHeight="1" x14ac:dyDescent="0.25">
      <c r="A307" s="213"/>
      <c r="B307" s="214"/>
      <c r="C307" s="83"/>
      <c r="D307" s="103"/>
      <c r="E307" s="104"/>
      <c r="F307" s="104"/>
      <c r="G307" s="104"/>
      <c r="H307" s="105"/>
      <c r="I307" s="105"/>
      <c r="J307" s="105"/>
      <c r="K307" s="105"/>
      <c r="L307" s="105"/>
      <c r="M307" s="105"/>
      <c r="N307" s="105"/>
      <c r="O307" s="105"/>
      <c r="P307" s="105"/>
    </row>
    <row r="308" spans="1:16" ht="18" customHeight="1" x14ac:dyDescent="0.25">
      <c r="A308" s="213"/>
      <c r="B308" s="214"/>
      <c r="C308" s="83"/>
      <c r="D308" s="103"/>
      <c r="E308" s="85"/>
      <c r="F308" s="85"/>
      <c r="G308" s="85"/>
      <c r="H308" s="85"/>
      <c r="I308" s="85"/>
      <c r="J308" s="85"/>
      <c r="K308" s="85"/>
      <c r="L308" s="85"/>
      <c r="M308" s="85"/>
      <c r="N308" s="85"/>
      <c r="O308" s="85"/>
      <c r="P308" s="85"/>
    </row>
    <row r="309" spans="1:16" ht="18" customHeight="1" x14ac:dyDescent="0.25">
      <c r="A309" s="213"/>
      <c r="B309" s="214"/>
      <c r="C309" s="86"/>
      <c r="D309" s="108"/>
      <c r="E309" s="109"/>
      <c r="F309" s="109"/>
      <c r="G309" s="109"/>
      <c r="H309" s="109"/>
      <c r="I309" s="109"/>
      <c r="J309" s="109"/>
      <c r="K309" s="109"/>
      <c r="L309" s="109"/>
      <c r="M309" s="109"/>
      <c r="N309" s="109"/>
      <c r="O309" s="109"/>
      <c r="P309" s="109"/>
    </row>
    <row r="310" spans="1:16" ht="18" customHeight="1" x14ac:dyDescent="0.25">
      <c r="A310" s="213"/>
      <c r="B310" s="214"/>
      <c r="C310" s="84"/>
      <c r="D310" s="107"/>
      <c r="E310" s="105"/>
      <c r="F310" s="105"/>
      <c r="G310" s="105"/>
      <c r="H310" s="105"/>
      <c r="I310" s="105"/>
      <c r="J310" s="105"/>
      <c r="K310" s="105"/>
      <c r="L310" s="105"/>
      <c r="M310" s="105"/>
      <c r="N310" s="105"/>
      <c r="O310" s="105"/>
      <c r="P310" s="105"/>
    </row>
    <row r="311" spans="1:16" ht="18" customHeight="1" x14ac:dyDescent="0.25">
      <c r="A311" s="213"/>
      <c r="B311" s="214"/>
      <c r="C311" s="83"/>
      <c r="D311" s="110"/>
      <c r="E311" s="104"/>
      <c r="F311" s="104"/>
      <c r="G311" s="104"/>
      <c r="H311" s="105"/>
      <c r="I311" s="105"/>
      <c r="J311" s="105"/>
      <c r="K311" s="105"/>
      <c r="L311" s="105"/>
      <c r="M311" s="105"/>
      <c r="N311" s="105"/>
      <c r="O311" s="105"/>
      <c r="P311" s="105"/>
    </row>
    <row r="312" spans="1:16" ht="18" customHeight="1" x14ac:dyDescent="0.25">
      <c r="A312" s="213"/>
      <c r="B312" s="214"/>
      <c r="C312" s="83"/>
      <c r="D312" s="110"/>
      <c r="E312" s="111"/>
      <c r="F312" s="111"/>
      <c r="G312" s="111"/>
      <c r="H312" s="111"/>
      <c r="I312" s="112"/>
      <c r="J312" s="112"/>
      <c r="K312" s="112"/>
      <c r="L312" s="112"/>
      <c r="M312" s="112"/>
      <c r="N312" s="112"/>
      <c r="O312" s="112"/>
      <c r="P312" s="112"/>
    </row>
    <row r="313" spans="1:16" ht="18" customHeight="1" x14ac:dyDescent="0.25">
      <c r="A313" s="213"/>
      <c r="B313" s="214"/>
      <c r="C313" s="83"/>
      <c r="D313" s="110"/>
      <c r="E313" s="113"/>
      <c r="F313" s="113"/>
      <c r="G313" s="113"/>
      <c r="H313" s="113"/>
      <c r="I313" s="113"/>
      <c r="J313" s="113"/>
      <c r="K313" s="113"/>
      <c r="L313" s="113"/>
      <c r="M313" s="113"/>
      <c r="N313" s="113"/>
      <c r="O313" s="113"/>
      <c r="P313" s="113"/>
    </row>
    <row r="314" spans="1:16" ht="18" customHeight="1" x14ac:dyDescent="0.25">
      <c r="A314" s="213"/>
      <c r="B314" s="214"/>
      <c r="C314" s="83"/>
      <c r="D314" s="110"/>
      <c r="E314" s="85"/>
      <c r="F314" s="85"/>
      <c r="G314" s="85"/>
      <c r="H314" s="85"/>
      <c r="I314" s="85"/>
      <c r="J314" s="85"/>
      <c r="K314" s="85"/>
      <c r="L314" s="85"/>
      <c r="M314" s="85"/>
      <c r="N314" s="85"/>
      <c r="O314" s="85"/>
      <c r="P314" s="85"/>
    </row>
    <row r="315" spans="1:16" ht="18" customHeight="1" x14ac:dyDescent="0.25">
      <c r="A315" s="114"/>
      <c r="B315" s="115"/>
      <c r="C315" s="116"/>
      <c r="D315" s="117"/>
      <c r="E315" s="118"/>
      <c r="F315" s="118"/>
      <c r="G315" s="118"/>
      <c r="H315" s="118"/>
      <c r="I315" s="118"/>
      <c r="J315" s="118"/>
      <c r="K315" s="118"/>
      <c r="L315" s="118"/>
      <c r="M315" s="118"/>
      <c r="N315" s="118"/>
      <c r="O315" s="118"/>
      <c r="P315" s="118"/>
    </row>
    <row r="316" spans="1:16" s="25" customFormat="1" ht="18" customHeight="1" x14ac:dyDescent="0.25">
      <c r="C316" s="88"/>
      <c r="D316" s="119"/>
      <c r="E316" s="120"/>
      <c r="F316" s="120"/>
      <c r="G316" s="120"/>
      <c r="H316" s="120"/>
      <c r="I316" s="120"/>
      <c r="J316" s="120"/>
      <c r="K316" s="120"/>
      <c r="L316" s="120"/>
      <c r="M316" s="120"/>
      <c r="N316" s="120"/>
      <c r="O316" s="120"/>
      <c r="P316" s="120"/>
    </row>
    <row r="317" spans="1:16" s="25" customFormat="1" ht="18" customHeight="1" x14ac:dyDescent="0.25">
      <c r="C317" s="88"/>
      <c r="D317" s="119"/>
      <c r="E317" s="120"/>
      <c r="F317" s="120"/>
      <c r="G317" s="120"/>
      <c r="H317" s="120"/>
      <c r="I317" s="120"/>
      <c r="J317" s="120"/>
      <c r="K317" s="120"/>
      <c r="L317" s="120"/>
      <c r="M317" s="120"/>
      <c r="N317" s="120"/>
      <c r="O317" s="120"/>
      <c r="P317" s="120"/>
    </row>
    <row r="318" spans="1:16" s="25" customFormat="1" ht="18" customHeight="1" x14ac:dyDescent="0.25">
      <c r="C318" s="88"/>
      <c r="D318" s="119"/>
      <c r="E318" s="120"/>
      <c r="F318" s="120"/>
      <c r="G318" s="120"/>
      <c r="H318" s="120"/>
      <c r="I318" s="120"/>
      <c r="J318" s="120"/>
      <c r="K318" s="120"/>
      <c r="L318" s="120"/>
      <c r="M318" s="120"/>
      <c r="N318" s="120"/>
      <c r="O318" s="120"/>
      <c r="P318" s="120"/>
    </row>
    <row r="319" spans="1:16" s="25" customFormat="1" ht="18" customHeight="1" x14ac:dyDescent="0.25">
      <c r="C319" s="88"/>
      <c r="D319" s="119"/>
      <c r="E319" s="120"/>
      <c r="F319" s="120"/>
      <c r="G319" s="120"/>
      <c r="H319" s="120"/>
      <c r="I319" s="120"/>
      <c r="J319" s="120"/>
      <c r="K319" s="120"/>
      <c r="L319" s="120"/>
      <c r="M319" s="120"/>
      <c r="N319" s="120"/>
      <c r="O319" s="120"/>
      <c r="P319" s="120"/>
    </row>
    <row r="320" spans="1:16" s="25" customFormat="1" ht="18" customHeight="1" x14ac:dyDescent="0.25">
      <c r="C320" s="88"/>
      <c r="D320" s="119"/>
      <c r="E320" s="120"/>
      <c r="F320" s="120"/>
      <c r="G320" s="120"/>
      <c r="H320" s="120"/>
      <c r="I320" s="120"/>
      <c r="J320" s="120"/>
      <c r="K320" s="120"/>
      <c r="L320" s="120"/>
      <c r="M320" s="120"/>
      <c r="N320" s="120"/>
      <c r="O320" s="120"/>
      <c r="P320" s="120"/>
    </row>
    <row r="321" spans="3:16" s="25" customFormat="1" ht="18" customHeight="1" x14ac:dyDescent="0.25">
      <c r="C321" s="88"/>
      <c r="D321" s="119"/>
      <c r="E321" s="120"/>
      <c r="F321" s="120"/>
      <c r="G321" s="120"/>
      <c r="H321" s="120"/>
      <c r="I321" s="120"/>
      <c r="J321" s="120"/>
      <c r="K321" s="120"/>
      <c r="L321" s="120"/>
      <c r="M321" s="120"/>
      <c r="N321" s="120"/>
      <c r="O321" s="120"/>
      <c r="P321" s="120"/>
    </row>
    <row r="322" spans="3:16" s="25" customFormat="1" ht="18" customHeight="1" x14ac:dyDescent="0.25">
      <c r="C322" s="88"/>
      <c r="D322" s="119"/>
      <c r="E322" s="120"/>
      <c r="F322" s="120"/>
      <c r="G322" s="120"/>
      <c r="H322" s="120"/>
      <c r="I322" s="120"/>
      <c r="J322" s="120"/>
      <c r="K322" s="120"/>
      <c r="L322" s="120"/>
      <c r="M322" s="120"/>
      <c r="N322" s="120"/>
      <c r="O322" s="120"/>
      <c r="P322" s="120"/>
    </row>
    <row r="323" spans="3:16" s="25" customFormat="1" ht="18" customHeight="1" x14ac:dyDescent="0.25">
      <c r="C323" s="88"/>
      <c r="D323" s="119"/>
      <c r="E323" s="120"/>
      <c r="F323" s="120"/>
      <c r="G323" s="120"/>
      <c r="H323" s="120"/>
      <c r="I323" s="120"/>
      <c r="J323" s="120"/>
      <c r="K323" s="120"/>
      <c r="L323" s="120"/>
      <c r="M323" s="120"/>
      <c r="N323" s="120"/>
      <c r="O323" s="120"/>
      <c r="P323" s="120"/>
    </row>
    <row r="324" spans="3:16" s="25" customFormat="1" ht="18" customHeight="1" x14ac:dyDescent="0.25">
      <c r="C324" s="88"/>
      <c r="D324" s="119"/>
      <c r="E324" s="120"/>
      <c r="F324" s="120"/>
      <c r="G324" s="120"/>
      <c r="H324" s="120"/>
      <c r="I324" s="120"/>
      <c r="J324" s="120"/>
      <c r="K324" s="120"/>
      <c r="L324" s="120"/>
      <c r="M324" s="120"/>
      <c r="N324" s="120"/>
      <c r="O324" s="120"/>
      <c r="P324" s="120"/>
    </row>
    <row r="325" spans="3:16" s="25" customFormat="1" ht="18" customHeight="1" x14ac:dyDescent="0.25">
      <c r="C325" s="88"/>
      <c r="D325" s="119"/>
      <c r="E325" s="120"/>
      <c r="F325" s="120"/>
      <c r="G325" s="120"/>
      <c r="H325" s="120"/>
      <c r="I325" s="120"/>
      <c r="J325" s="120"/>
      <c r="K325" s="120"/>
      <c r="L325" s="120"/>
      <c r="M325" s="120"/>
      <c r="N325" s="120"/>
      <c r="O325" s="120"/>
      <c r="P325" s="120"/>
    </row>
    <row r="326" spans="3:16" s="25" customFormat="1" ht="18" customHeight="1" x14ac:dyDescent="0.25">
      <c r="C326" s="88"/>
      <c r="D326" s="119"/>
      <c r="E326" s="120"/>
      <c r="F326" s="120"/>
      <c r="G326" s="120"/>
      <c r="H326" s="120"/>
      <c r="I326" s="120"/>
      <c r="J326" s="120"/>
      <c r="K326" s="120"/>
      <c r="L326" s="120"/>
      <c r="M326" s="120"/>
      <c r="N326" s="120"/>
      <c r="O326" s="120"/>
      <c r="P326" s="120"/>
    </row>
    <row r="327" spans="3:16" s="25" customFormat="1" ht="18" customHeight="1" x14ac:dyDescent="0.25">
      <c r="C327" s="88"/>
      <c r="D327" s="119"/>
      <c r="E327" s="120"/>
      <c r="F327" s="120"/>
      <c r="G327" s="120"/>
      <c r="H327" s="120"/>
      <c r="I327" s="120"/>
      <c r="J327" s="120"/>
      <c r="K327" s="120"/>
      <c r="L327" s="120"/>
      <c r="M327" s="120"/>
      <c r="N327" s="120"/>
      <c r="O327" s="120"/>
      <c r="P327" s="120"/>
    </row>
    <row r="328" spans="3:16" s="25" customFormat="1" ht="18" customHeight="1" x14ac:dyDescent="0.25">
      <c r="C328" s="88"/>
      <c r="D328" s="119"/>
      <c r="E328" s="120"/>
      <c r="F328" s="120"/>
      <c r="G328" s="120"/>
      <c r="H328" s="120"/>
      <c r="I328" s="120"/>
      <c r="J328" s="120"/>
      <c r="K328" s="120"/>
      <c r="L328" s="120"/>
      <c r="M328" s="120"/>
      <c r="N328" s="120"/>
      <c r="O328" s="120"/>
      <c r="P328" s="120"/>
    </row>
    <row r="329" spans="3:16" s="25" customFormat="1" ht="18" customHeight="1" x14ac:dyDescent="0.25">
      <c r="C329" s="88"/>
      <c r="D329" s="119"/>
      <c r="E329" s="120"/>
      <c r="F329" s="120"/>
      <c r="G329" s="120"/>
      <c r="H329" s="120"/>
      <c r="I329" s="120"/>
      <c r="J329" s="120"/>
      <c r="K329" s="120"/>
      <c r="L329" s="120"/>
      <c r="M329" s="120"/>
      <c r="N329" s="120"/>
      <c r="O329" s="120"/>
      <c r="P329" s="120"/>
    </row>
    <row r="330" spans="3:16" s="25" customFormat="1" ht="18" customHeight="1" x14ac:dyDescent="0.25">
      <c r="C330" s="88"/>
      <c r="D330" s="119"/>
      <c r="E330" s="120"/>
      <c r="F330" s="120"/>
      <c r="G330" s="120"/>
      <c r="H330" s="120"/>
      <c r="I330" s="120"/>
      <c r="J330" s="120"/>
      <c r="K330" s="120"/>
      <c r="L330" s="120"/>
      <c r="M330" s="120"/>
      <c r="N330" s="120"/>
      <c r="O330" s="120"/>
      <c r="P330" s="120"/>
    </row>
    <row r="331" spans="3:16" s="25" customFormat="1" ht="18" customHeight="1" x14ac:dyDescent="0.25">
      <c r="C331" s="88"/>
      <c r="D331" s="119"/>
      <c r="E331" s="120"/>
      <c r="F331" s="120"/>
      <c r="G331" s="120"/>
      <c r="H331" s="120"/>
      <c r="I331" s="120"/>
      <c r="J331" s="120"/>
      <c r="K331" s="120"/>
      <c r="L331" s="120"/>
      <c r="M331" s="120"/>
      <c r="N331" s="120"/>
      <c r="O331" s="120"/>
      <c r="P331" s="120"/>
    </row>
    <row r="332" spans="3:16" s="25" customFormat="1" ht="18" customHeight="1" x14ac:dyDescent="0.25">
      <c r="C332" s="88"/>
      <c r="D332" s="119"/>
      <c r="E332" s="120"/>
      <c r="F332" s="120"/>
      <c r="G332" s="120"/>
      <c r="H332" s="120"/>
      <c r="I332" s="120"/>
      <c r="J332" s="120"/>
      <c r="K332" s="120"/>
      <c r="L332" s="120"/>
      <c r="M332" s="120"/>
      <c r="N332" s="120"/>
      <c r="O332" s="120"/>
      <c r="P332" s="120"/>
    </row>
    <row r="333" spans="3:16" s="25" customFormat="1" ht="18" customHeight="1" x14ac:dyDescent="0.25">
      <c r="C333" s="88"/>
      <c r="D333" s="119"/>
      <c r="E333" s="120"/>
      <c r="F333" s="120"/>
      <c r="G333" s="120"/>
      <c r="H333" s="120"/>
      <c r="I333" s="120"/>
      <c r="J333" s="120"/>
      <c r="K333" s="120"/>
      <c r="L333" s="120"/>
      <c r="M333" s="120"/>
      <c r="N333" s="120"/>
      <c r="O333" s="120"/>
      <c r="P333" s="120"/>
    </row>
    <row r="334" spans="3:16" s="25" customFormat="1" ht="18" customHeight="1" x14ac:dyDescent="0.25">
      <c r="C334" s="88"/>
      <c r="D334" s="119"/>
      <c r="E334" s="120"/>
      <c r="F334" s="120"/>
      <c r="G334" s="120"/>
      <c r="H334" s="120"/>
      <c r="I334" s="120"/>
      <c r="J334" s="120"/>
      <c r="K334" s="120"/>
      <c r="L334" s="120"/>
      <c r="M334" s="120"/>
      <c r="N334" s="120"/>
      <c r="O334" s="120"/>
      <c r="P334" s="120"/>
    </row>
    <row r="335" spans="3:16" s="25" customFormat="1" ht="18" customHeight="1" x14ac:dyDescent="0.25">
      <c r="C335" s="88"/>
      <c r="D335" s="119"/>
      <c r="E335" s="120"/>
      <c r="F335" s="120"/>
      <c r="G335" s="120"/>
      <c r="H335" s="120"/>
      <c r="I335" s="120"/>
      <c r="J335" s="120"/>
      <c r="K335" s="120"/>
      <c r="L335" s="120"/>
      <c r="M335" s="120"/>
      <c r="N335" s="120"/>
      <c r="O335" s="120"/>
      <c r="P335" s="120"/>
    </row>
    <row r="336" spans="3:16" s="25" customFormat="1" ht="18" customHeight="1" x14ac:dyDescent="0.25">
      <c r="C336" s="88"/>
      <c r="D336" s="119"/>
      <c r="E336" s="120"/>
      <c r="F336" s="120"/>
      <c r="G336" s="120"/>
      <c r="H336" s="120"/>
      <c r="I336" s="120"/>
      <c r="J336" s="120"/>
      <c r="K336" s="120"/>
      <c r="L336" s="120"/>
      <c r="M336" s="120"/>
      <c r="N336" s="120"/>
      <c r="O336" s="120"/>
      <c r="P336" s="120"/>
    </row>
    <row r="337" spans="3:16" s="25" customFormat="1" ht="18" customHeight="1" x14ac:dyDescent="0.25">
      <c r="C337" s="88"/>
      <c r="D337" s="119"/>
      <c r="E337" s="120"/>
      <c r="F337" s="120"/>
      <c r="G337" s="120"/>
      <c r="H337" s="120"/>
      <c r="I337" s="120"/>
      <c r="J337" s="120"/>
      <c r="K337" s="120"/>
      <c r="L337" s="120"/>
      <c r="M337" s="120"/>
      <c r="N337" s="120"/>
      <c r="O337" s="120"/>
      <c r="P337" s="120"/>
    </row>
    <row r="338" spans="3:16" s="25" customFormat="1" ht="18" customHeight="1" x14ac:dyDescent="0.25">
      <c r="C338" s="88"/>
      <c r="D338" s="119"/>
      <c r="E338" s="120"/>
      <c r="F338" s="120"/>
      <c r="G338" s="120"/>
      <c r="H338" s="120"/>
      <c r="I338" s="120"/>
      <c r="J338" s="120"/>
      <c r="K338" s="120"/>
      <c r="L338" s="120"/>
      <c r="M338" s="120"/>
      <c r="N338" s="120"/>
      <c r="O338" s="120"/>
      <c r="P338" s="120"/>
    </row>
    <row r="339" spans="3:16" s="25" customFormat="1" ht="18" customHeight="1" x14ac:dyDescent="0.25">
      <c r="C339" s="88"/>
      <c r="D339" s="119"/>
      <c r="E339" s="120"/>
      <c r="F339" s="120"/>
      <c r="G339" s="120"/>
      <c r="H339" s="120"/>
      <c r="I339" s="120"/>
      <c r="J339" s="120"/>
      <c r="K339" s="120"/>
      <c r="L339" s="120"/>
      <c r="M339" s="120"/>
      <c r="N339" s="120"/>
      <c r="O339" s="120"/>
      <c r="P339" s="120"/>
    </row>
    <row r="340" spans="3:16" s="25" customFormat="1" ht="18" customHeight="1" x14ac:dyDescent="0.25">
      <c r="C340" s="88"/>
      <c r="D340" s="119"/>
      <c r="E340" s="120"/>
      <c r="F340" s="120"/>
      <c r="G340" s="120"/>
      <c r="H340" s="120"/>
      <c r="I340" s="120"/>
      <c r="J340" s="120"/>
      <c r="K340" s="120"/>
      <c r="L340" s="120"/>
      <c r="M340" s="120"/>
      <c r="N340" s="120"/>
      <c r="O340" s="120"/>
      <c r="P340" s="120"/>
    </row>
    <row r="341" spans="3:16" s="25" customFormat="1" ht="18" customHeight="1" x14ac:dyDescent="0.25">
      <c r="C341" s="88"/>
      <c r="D341" s="119"/>
      <c r="E341" s="120"/>
      <c r="F341" s="120"/>
      <c r="G341" s="120"/>
      <c r="H341" s="120"/>
      <c r="I341" s="120"/>
      <c r="J341" s="120"/>
      <c r="K341" s="120"/>
      <c r="L341" s="120"/>
      <c r="M341" s="120"/>
      <c r="N341" s="120"/>
      <c r="O341" s="120"/>
      <c r="P341" s="120"/>
    </row>
    <row r="342" spans="3:16" s="25" customFormat="1" ht="18" customHeight="1" x14ac:dyDescent="0.25">
      <c r="C342" s="88"/>
      <c r="D342" s="119"/>
      <c r="E342" s="120"/>
      <c r="F342" s="120"/>
      <c r="G342" s="120"/>
      <c r="H342" s="120"/>
      <c r="I342" s="120"/>
      <c r="J342" s="120"/>
      <c r="K342" s="120"/>
      <c r="L342" s="120"/>
      <c r="M342" s="120"/>
      <c r="N342" s="120"/>
      <c r="O342" s="120"/>
      <c r="P342" s="120"/>
    </row>
    <row r="343" spans="3:16" s="25" customFormat="1" ht="18" customHeight="1" x14ac:dyDescent="0.25">
      <c r="C343" s="88"/>
      <c r="D343" s="119"/>
      <c r="E343" s="120"/>
      <c r="F343" s="120"/>
      <c r="G343" s="120"/>
      <c r="H343" s="120"/>
      <c r="I343" s="120"/>
      <c r="J343" s="120"/>
      <c r="K343" s="120"/>
      <c r="L343" s="120"/>
      <c r="M343" s="120"/>
      <c r="N343" s="120"/>
      <c r="O343" s="120"/>
      <c r="P343" s="120"/>
    </row>
    <row r="344" spans="3:16" s="25" customFormat="1" ht="18" customHeight="1" x14ac:dyDescent="0.25">
      <c r="C344" s="88"/>
      <c r="D344" s="119"/>
      <c r="E344" s="120"/>
      <c r="F344" s="120"/>
      <c r="G344" s="120"/>
      <c r="H344" s="120"/>
      <c r="I344" s="120"/>
      <c r="J344" s="120"/>
      <c r="K344" s="120"/>
      <c r="L344" s="120"/>
      <c r="M344" s="120"/>
      <c r="N344" s="120"/>
      <c r="O344" s="120"/>
      <c r="P344" s="120"/>
    </row>
    <row r="345" spans="3:16" s="25" customFormat="1" ht="18" customHeight="1" x14ac:dyDescent="0.25">
      <c r="C345" s="88"/>
      <c r="D345" s="119"/>
      <c r="E345" s="120"/>
      <c r="F345" s="120"/>
      <c r="G345" s="120"/>
      <c r="H345" s="120"/>
      <c r="I345" s="120"/>
      <c r="J345" s="120"/>
      <c r="K345" s="120"/>
      <c r="L345" s="120"/>
      <c r="M345" s="120"/>
      <c r="N345" s="120"/>
      <c r="O345" s="120"/>
      <c r="P345" s="120"/>
    </row>
    <row r="346" spans="3:16" s="25" customFormat="1" ht="18" customHeight="1" x14ac:dyDescent="0.25">
      <c r="C346" s="88"/>
      <c r="D346" s="119"/>
      <c r="E346" s="120"/>
      <c r="F346" s="120"/>
      <c r="G346" s="120"/>
      <c r="H346" s="120"/>
      <c r="I346" s="120"/>
      <c r="J346" s="120"/>
      <c r="K346" s="120"/>
      <c r="L346" s="120"/>
      <c r="M346" s="120"/>
      <c r="N346" s="120"/>
      <c r="O346" s="120"/>
      <c r="P346" s="120"/>
    </row>
    <row r="347" spans="3:16" s="25" customFormat="1" ht="18" customHeight="1" x14ac:dyDescent="0.25">
      <c r="C347" s="88"/>
      <c r="D347" s="119"/>
      <c r="E347" s="120"/>
      <c r="F347" s="120"/>
      <c r="G347" s="120"/>
      <c r="H347" s="120"/>
      <c r="I347" s="120"/>
      <c r="J347" s="120"/>
      <c r="K347" s="120"/>
      <c r="L347" s="120"/>
      <c r="M347" s="120"/>
      <c r="N347" s="120"/>
      <c r="O347" s="120"/>
      <c r="P347" s="120"/>
    </row>
    <row r="348" spans="3:16" s="25" customFormat="1" ht="18" customHeight="1" x14ac:dyDescent="0.25">
      <c r="C348" s="88"/>
      <c r="D348" s="119"/>
      <c r="E348" s="120"/>
      <c r="F348" s="120"/>
      <c r="G348" s="120"/>
      <c r="H348" s="120"/>
      <c r="I348" s="120"/>
      <c r="J348" s="120"/>
      <c r="K348" s="120"/>
      <c r="L348" s="120"/>
      <c r="M348" s="120"/>
      <c r="N348" s="120"/>
      <c r="O348" s="120"/>
      <c r="P348" s="120"/>
    </row>
    <row r="349" spans="3:16" s="25" customFormat="1" ht="18" customHeight="1" x14ac:dyDescent="0.25">
      <c r="C349" s="88"/>
      <c r="D349" s="119"/>
      <c r="E349" s="120"/>
      <c r="F349" s="120"/>
      <c r="G349" s="120"/>
      <c r="H349" s="120"/>
      <c r="I349" s="120"/>
      <c r="J349" s="120"/>
      <c r="K349" s="120"/>
      <c r="L349" s="120"/>
      <c r="M349" s="120"/>
      <c r="N349" s="120"/>
      <c r="O349" s="120"/>
      <c r="P349" s="120"/>
    </row>
    <row r="350" spans="3:16" s="25" customFormat="1" ht="18" customHeight="1" x14ac:dyDescent="0.25">
      <c r="C350" s="88"/>
      <c r="D350" s="119"/>
      <c r="E350" s="120"/>
      <c r="F350" s="120"/>
      <c r="G350" s="120"/>
      <c r="H350" s="120"/>
      <c r="I350" s="120"/>
      <c r="J350" s="120"/>
      <c r="K350" s="120"/>
      <c r="L350" s="120"/>
      <c r="M350" s="120"/>
      <c r="N350" s="120"/>
      <c r="O350" s="120"/>
      <c r="P350" s="120"/>
    </row>
    <row r="351" spans="3:16" s="25" customFormat="1" ht="18" customHeight="1" x14ac:dyDescent="0.25">
      <c r="C351" s="88"/>
      <c r="D351" s="119"/>
      <c r="E351" s="120"/>
      <c r="F351" s="120"/>
      <c r="G351" s="120"/>
      <c r="H351" s="120"/>
      <c r="I351" s="120"/>
      <c r="J351" s="120"/>
      <c r="K351" s="120"/>
      <c r="L351" s="120"/>
      <c r="M351" s="120"/>
      <c r="N351" s="120"/>
      <c r="O351" s="120"/>
      <c r="P351" s="120"/>
    </row>
    <row r="352" spans="3:16" s="25" customFormat="1" ht="18" customHeight="1" x14ac:dyDescent="0.25">
      <c r="C352" s="88"/>
      <c r="D352" s="119"/>
      <c r="E352" s="120"/>
      <c r="F352" s="120"/>
      <c r="G352" s="120"/>
      <c r="H352" s="120"/>
      <c r="I352" s="120"/>
      <c r="J352" s="120"/>
      <c r="K352" s="120"/>
      <c r="L352" s="120"/>
      <c r="M352" s="120"/>
      <c r="N352" s="120"/>
      <c r="O352" s="120"/>
      <c r="P352" s="120"/>
    </row>
    <row r="353" spans="3:16" s="25" customFormat="1" ht="18" customHeight="1" x14ac:dyDescent="0.25">
      <c r="C353" s="88"/>
      <c r="D353" s="119"/>
      <c r="E353" s="120"/>
      <c r="F353" s="120"/>
      <c r="G353" s="120"/>
      <c r="H353" s="120"/>
      <c r="I353" s="120"/>
      <c r="J353" s="120"/>
      <c r="K353" s="120"/>
      <c r="L353" s="120"/>
      <c r="M353" s="120"/>
      <c r="N353" s="120"/>
      <c r="O353" s="120"/>
      <c r="P353" s="120"/>
    </row>
    <row r="354" spans="3:16" s="25" customFormat="1" ht="18" customHeight="1" x14ac:dyDescent="0.25">
      <c r="C354" s="88"/>
      <c r="D354" s="119"/>
      <c r="E354" s="120"/>
      <c r="F354" s="120"/>
      <c r="G354" s="120"/>
      <c r="H354" s="120"/>
      <c r="I354" s="120"/>
      <c r="J354" s="120"/>
      <c r="K354" s="120"/>
      <c r="L354" s="120"/>
      <c r="M354" s="120"/>
      <c r="N354" s="120"/>
      <c r="O354" s="120"/>
      <c r="P354" s="120"/>
    </row>
    <row r="355" spans="3:16" s="25" customFormat="1" ht="18" customHeight="1" x14ac:dyDescent="0.25">
      <c r="C355" s="88"/>
      <c r="D355" s="119"/>
      <c r="E355" s="120"/>
      <c r="F355" s="120"/>
      <c r="G355" s="120"/>
      <c r="H355" s="120"/>
      <c r="I355" s="120"/>
      <c r="J355" s="120"/>
      <c r="K355" s="120"/>
      <c r="L355" s="120"/>
      <c r="M355" s="120"/>
      <c r="N355" s="120"/>
      <c r="O355" s="120"/>
      <c r="P355" s="120"/>
    </row>
    <row r="356" spans="3:16" s="25" customFormat="1" ht="18" customHeight="1" x14ac:dyDescent="0.25">
      <c r="C356" s="88"/>
      <c r="D356" s="119"/>
      <c r="E356" s="120"/>
      <c r="F356" s="120"/>
      <c r="G356" s="120"/>
      <c r="H356" s="120"/>
      <c r="I356" s="120"/>
      <c r="J356" s="120"/>
      <c r="K356" s="120"/>
      <c r="L356" s="120"/>
      <c r="M356" s="120"/>
      <c r="N356" s="120"/>
      <c r="O356" s="120"/>
      <c r="P356" s="120"/>
    </row>
    <row r="357" spans="3:16" s="25" customFormat="1" ht="18" customHeight="1" x14ac:dyDescent="0.25">
      <c r="C357" s="88"/>
      <c r="D357" s="119"/>
      <c r="E357" s="120"/>
      <c r="F357" s="120"/>
      <c r="G357" s="120"/>
      <c r="H357" s="120"/>
      <c r="I357" s="120"/>
      <c r="J357" s="120"/>
      <c r="K357" s="120"/>
      <c r="L357" s="120"/>
      <c r="M357" s="120"/>
      <c r="N357" s="120"/>
      <c r="O357" s="120"/>
      <c r="P357" s="120"/>
    </row>
    <row r="358" spans="3:16" s="25" customFormat="1" ht="18" customHeight="1" x14ac:dyDescent="0.25">
      <c r="C358" s="88"/>
      <c r="D358" s="119"/>
      <c r="E358" s="120"/>
      <c r="F358" s="120"/>
      <c r="G358" s="120"/>
      <c r="H358" s="120"/>
      <c r="I358" s="120"/>
      <c r="J358" s="120"/>
      <c r="K358" s="120"/>
      <c r="L358" s="120"/>
      <c r="M358" s="120"/>
      <c r="N358" s="120"/>
      <c r="O358" s="120"/>
      <c r="P358" s="120"/>
    </row>
    <row r="359" spans="3:16" s="25" customFormat="1" ht="18" customHeight="1" x14ac:dyDescent="0.25">
      <c r="C359" s="88"/>
      <c r="D359" s="119"/>
      <c r="E359" s="120"/>
      <c r="F359" s="120"/>
      <c r="G359" s="120"/>
      <c r="H359" s="120"/>
      <c r="I359" s="120"/>
      <c r="J359" s="120"/>
      <c r="K359" s="120"/>
      <c r="L359" s="120"/>
      <c r="M359" s="120"/>
      <c r="N359" s="120"/>
      <c r="O359" s="120"/>
      <c r="P359" s="120"/>
    </row>
    <row r="360" spans="3:16" s="25" customFormat="1" ht="18" customHeight="1" x14ac:dyDescent="0.25">
      <c r="C360" s="88"/>
      <c r="D360" s="119"/>
      <c r="E360" s="120"/>
      <c r="F360" s="120"/>
      <c r="G360" s="120"/>
      <c r="H360" s="120"/>
      <c r="I360" s="120"/>
      <c r="J360" s="120"/>
      <c r="K360" s="120"/>
      <c r="L360" s="120"/>
      <c r="M360" s="120"/>
      <c r="N360" s="120"/>
      <c r="O360" s="120"/>
      <c r="P360" s="120"/>
    </row>
    <row r="361" spans="3:16" s="25" customFormat="1" ht="18" customHeight="1" x14ac:dyDescent="0.25">
      <c r="C361" s="88"/>
      <c r="D361" s="119"/>
      <c r="E361" s="120"/>
      <c r="F361" s="120"/>
      <c r="G361" s="120"/>
      <c r="H361" s="120"/>
      <c r="I361" s="120"/>
      <c r="J361" s="120"/>
      <c r="K361" s="120"/>
      <c r="L361" s="120"/>
      <c r="M361" s="120"/>
      <c r="N361" s="120"/>
      <c r="O361" s="120"/>
      <c r="P361" s="120"/>
    </row>
    <row r="362" spans="3:16" s="25" customFormat="1" ht="18" customHeight="1" x14ac:dyDescent="0.25">
      <c r="C362" s="88"/>
      <c r="D362" s="119"/>
      <c r="E362" s="120"/>
      <c r="F362" s="120"/>
      <c r="G362" s="120"/>
      <c r="H362" s="120"/>
      <c r="I362" s="120"/>
      <c r="J362" s="120"/>
      <c r="K362" s="120"/>
      <c r="L362" s="120"/>
      <c r="M362" s="120"/>
      <c r="N362" s="120"/>
      <c r="O362" s="120"/>
      <c r="P362" s="120"/>
    </row>
    <row r="363" spans="3:16" s="25" customFormat="1" ht="18" customHeight="1" x14ac:dyDescent="0.25">
      <c r="C363" s="88"/>
      <c r="D363" s="119"/>
      <c r="E363" s="120"/>
      <c r="F363" s="120"/>
      <c r="G363" s="120"/>
      <c r="H363" s="120"/>
      <c r="I363" s="120"/>
      <c r="J363" s="120"/>
      <c r="K363" s="120"/>
      <c r="L363" s="120"/>
      <c r="M363" s="120"/>
      <c r="N363" s="120"/>
      <c r="O363" s="120"/>
      <c r="P363" s="120"/>
    </row>
    <row r="364" spans="3:16" s="25" customFormat="1" ht="18" customHeight="1" x14ac:dyDescent="0.25">
      <c r="C364" s="88"/>
      <c r="D364" s="119"/>
      <c r="E364" s="120"/>
      <c r="F364" s="120"/>
      <c r="G364" s="120"/>
      <c r="H364" s="120"/>
      <c r="I364" s="120"/>
      <c r="J364" s="120"/>
      <c r="K364" s="120"/>
      <c r="L364" s="120"/>
      <c r="M364" s="120"/>
      <c r="N364" s="120"/>
      <c r="O364" s="120"/>
      <c r="P364" s="120"/>
    </row>
    <row r="365" spans="3:16" s="25" customFormat="1" ht="18" customHeight="1" x14ac:dyDescent="0.25">
      <c r="C365" s="88"/>
      <c r="D365" s="119"/>
      <c r="E365" s="120"/>
      <c r="F365" s="120"/>
      <c r="G365" s="120"/>
      <c r="H365" s="120"/>
      <c r="I365" s="120"/>
      <c r="J365" s="120"/>
      <c r="K365" s="120"/>
      <c r="L365" s="120"/>
      <c r="M365" s="120"/>
      <c r="N365" s="120"/>
      <c r="O365" s="120"/>
      <c r="P365" s="120"/>
    </row>
    <row r="366" spans="3:16" s="25" customFormat="1" ht="18" customHeight="1" x14ac:dyDescent="0.25">
      <c r="C366" s="88"/>
      <c r="D366" s="119"/>
      <c r="E366" s="120"/>
      <c r="F366" s="120"/>
      <c r="G366" s="120"/>
      <c r="H366" s="120"/>
      <c r="I366" s="120"/>
      <c r="J366" s="120"/>
      <c r="K366" s="120"/>
      <c r="L366" s="120"/>
      <c r="M366" s="120"/>
      <c r="N366" s="120"/>
      <c r="O366" s="120"/>
      <c r="P366" s="120"/>
    </row>
    <row r="367" spans="3:16" s="25" customFormat="1" ht="18" customHeight="1" x14ac:dyDescent="0.25">
      <c r="C367" s="88"/>
      <c r="D367" s="119"/>
      <c r="E367" s="120"/>
      <c r="F367" s="120"/>
      <c r="G367" s="120"/>
      <c r="H367" s="120"/>
      <c r="I367" s="120"/>
      <c r="J367" s="120"/>
      <c r="K367" s="120"/>
      <c r="L367" s="120"/>
      <c r="M367" s="120"/>
      <c r="N367" s="120"/>
      <c r="O367" s="120"/>
      <c r="P367" s="120"/>
    </row>
    <row r="368" spans="3:16" s="25" customFormat="1" ht="18" customHeight="1" x14ac:dyDescent="0.25">
      <c r="C368" s="88"/>
      <c r="D368" s="119"/>
      <c r="E368" s="120"/>
      <c r="F368" s="120"/>
      <c r="G368" s="120"/>
      <c r="H368" s="120"/>
      <c r="I368" s="120"/>
      <c r="J368" s="120"/>
      <c r="K368" s="120"/>
      <c r="L368" s="120"/>
      <c r="M368" s="120"/>
      <c r="N368" s="120"/>
      <c r="O368" s="120"/>
      <c r="P368" s="120"/>
    </row>
    <row r="369" spans="3:16" s="25" customFormat="1" ht="18" customHeight="1" x14ac:dyDescent="0.25">
      <c r="C369" s="88"/>
      <c r="D369" s="119"/>
      <c r="E369" s="120"/>
      <c r="F369" s="120"/>
      <c r="G369" s="120"/>
      <c r="H369" s="120"/>
      <c r="I369" s="120"/>
      <c r="J369" s="120"/>
      <c r="K369" s="120"/>
      <c r="L369" s="120"/>
      <c r="M369" s="120"/>
      <c r="N369" s="120"/>
      <c r="O369" s="120"/>
      <c r="P369" s="120"/>
    </row>
    <row r="370" spans="3:16" s="25" customFormat="1" ht="18" customHeight="1" x14ac:dyDescent="0.25">
      <c r="C370" s="88"/>
      <c r="D370" s="119"/>
      <c r="E370" s="120"/>
      <c r="F370" s="120"/>
      <c r="G370" s="120"/>
      <c r="H370" s="120"/>
      <c r="I370" s="120"/>
      <c r="J370" s="120"/>
      <c r="K370" s="120"/>
      <c r="L370" s="120"/>
      <c r="M370" s="120"/>
      <c r="N370" s="120"/>
      <c r="O370" s="120"/>
      <c r="P370" s="120"/>
    </row>
    <row r="371" spans="3:16" s="25" customFormat="1" ht="18" customHeight="1" x14ac:dyDescent="0.25">
      <c r="C371" s="88"/>
      <c r="D371" s="119"/>
      <c r="E371" s="120"/>
      <c r="F371" s="120"/>
      <c r="G371" s="120"/>
      <c r="H371" s="120"/>
      <c r="I371" s="120"/>
      <c r="J371" s="120"/>
      <c r="K371" s="120"/>
      <c r="L371" s="120"/>
      <c r="M371" s="120"/>
      <c r="N371" s="120"/>
      <c r="O371" s="120"/>
      <c r="P371" s="120"/>
    </row>
    <row r="372" spans="3:16" s="25" customFormat="1" ht="18" customHeight="1" x14ac:dyDescent="0.25">
      <c r="C372" s="88"/>
      <c r="D372" s="119"/>
      <c r="E372" s="120"/>
      <c r="F372" s="120"/>
      <c r="G372" s="120"/>
      <c r="H372" s="120"/>
      <c r="I372" s="120"/>
      <c r="J372" s="120"/>
      <c r="K372" s="120"/>
      <c r="L372" s="120"/>
      <c r="M372" s="120"/>
      <c r="N372" s="120"/>
      <c r="O372" s="120"/>
      <c r="P372" s="120"/>
    </row>
    <row r="373" spans="3:16" s="25" customFormat="1" ht="18" customHeight="1" x14ac:dyDescent="0.25">
      <c r="C373" s="88"/>
      <c r="D373" s="119"/>
      <c r="E373" s="120"/>
      <c r="F373" s="120"/>
      <c r="G373" s="120"/>
      <c r="H373" s="120"/>
      <c r="I373" s="120"/>
      <c r="J373" s="120"/>
      <c r="K373" s="120"/>
      <c r="L373" s="120"/>
      <c r="M373" s="120"/>
      <c r="N373" s="120"/>
      <c r="O373" s="120"/>
      <c r="P373" s="120"/>
    </row>
    <row r="374" spans="3:16" s="25" customFormat="1" ht="18" customHeight="1" x14ac:dyDescent="0.25">
      <c r="C374" s="88"/>
      <c r="D374" s="119"/>
      <c r="E374" s="120"/>
      <c r="F374" s="120"/>
      <c r="G374" s="120"/>
      <c r="H374" s="120"/>
      <c r="I374" s="120"/>
      <c r="J374" s="120"/>
      <c r="K374" s="120"/>
      <c r="L374" s="120"/>
      <c r="M374" s="120"/>
      <c r="N374" s="120"/>
      <c r="O374" s="120"/>
      <c r="P374" s="120"/>
    </row>
    <row r="375" spans="3:16" s="25" customFormat="1" ht="18" customHeight="1" x14ac:dyDescent="0.25">
      <c r="C375" s="88"/>
      <c r="D375" s="119"/>
      <c r="E375" s="120"/>
      <c r="F375" s="120"/>
      <c r="G375" s="120"/>
      <c r="H375" s="120"/>
      <c r="I375" s="120"/>
      <c r="J375" s="120"/>
      <c r="K375" s="120"/>
      <c r="L375" s="120"/>
      <c r="M375" s="120"/>
      <c r="N375" s="120"/>
      <c r="O375" s="120"/>
      <c r="P375" s="120"/>
    </row>
    <row r="376" spans="3:16" s="25" customFormat="1" ht="18" customHeight="1" x14ac:dyDescent="0.25">
      <c r="C376" s="88"/>
      <c r="D376" s="119"/>
      <c r="E376" s="120"/>
      <c r="F376" s="120"/>
      <c r="G376" s="120"/>
      <c r="H376" s="120"/>
      <c r="I376" s="120"/>
      <c r="J376" s="120"/>
      <c r="K376" s="120"/>
      <c r="L376" s="120"/>
      <c r="M376" s="120"/>
      <c r="N376" s="120"/>
      <c r="O376" s="120"/>
      <c r="P376" s="120"/>
    </row>
    <row r="377" spans="3:16" s="25" customFormat="1" ht="18" customHeight="1" x14ac:dyDescent="0.25">
      <c r="C377" s="88"/>
      <c r="D377" s="119"/>
      <c r="E377" s="120"/>
      <c r="F377" s="120"/>
      <c r="G377" s="120"/>
      <c r="H377" s="120"/>
      <c r="I377" s="120"/>
      <c r="J377" s="120"/>
      <c r="K377" s="120"/>
      <c r="L377" s="120"/>
      <c r="M377" s="120"/>
      <c r="N377" s="120"/>
      <c r="O377" s="120"/>
      <c r="P377" s="120"/>
    </row>
    <row r="378" spans="3:16" s="25" customFormat="1" ht="18" customHeight="1" x14ac:dyDescent="0.25">
      <c r="C378" s="88"/>
      <c r="D378" s="119"/>
      <c r="E378" s="120"/>
      <c r="F378" s="120"/>
      <c r="G378" s="120"/>
      <c r="H378" s="120"/>
      <c r="I378" s="120"/>
      <c r="J378" s="120"/>
      <c r="K378" s="120"/>
      <c r="L378" s="120"/>
      <c r="M378" s="120"/>
      <c r="N378" s="120"/>
      <c r="O378" s="120"/>
      <c r="P378" s="120"/>
    </row>
    <row r="379" spans="3:16" s="25" customFormat="1" ht="18" customHeight="1" x14ac:dyDescent="0.25">
      <c r="C379" s="88"/>
      <c r="D379" s="119"/>
      <c r="E379" s="120"/>
      <c r="F379" s="120"/>
      <c r="G379" s="120"/>
      <c r="H379" s="120"/>
      <c r="I379" s="120"/>
      <c r="J379" s="120"/>
      <c r="K379" s="120"/>
      <c r="L379" s="120"/>
      <c r="M379" s="120"/>
      <c r="N379" s="120"/>
      <c r="O379" s="120"/>
      <c r="P379" s="120"/>
    </row>
    <row r="380" spans="3:16" s="25" customFormat="1" ht="18" customHeight="1" x14ac:dyDescent="0.25">
      <c r="C380" s="88"/>
      <c r="D380" s="119"/>
      <c r="E380" s="120"/>
      <c r="F380" s="120"/>
      <c r="G380" s="120"/>
      <c r="H380" s="120"/>
      <c r="I380" s="120"/>
      <c r="J380" s="120"/>
      <c r="K380" s="120"/>
      <c r="L380" s="120"/>
      <c r="M380" s="120"/>
      <c r="N380" s="120"/>
      <c r="O380" s="120"/>
      <c r="P380" s="120"/>
    </row>
    <row r="381" spans="3:16" s="25" customFormat="1" ht="18" customHeight="1" x14ac:dyDescent="0.25">
      <c r="C381" s="88"/>
      <c r="D381" s="119"/>
      <c r="E381" s="120"/>
      <c r="F381" s="120"/>
      <c r="G381" s="120"/>
      <c r="H381" s="120"/>
      <c r="I381" s="120"/>
      <c r="J381" s="120"/>
      <c r="K381" s="120"/>
      <c r="L381" s="120"/>
      <c r="M381" s="120"/>
      <c r="N381" s="120"/>
      <c r="O381" s="120"/>
      <c r="P381" s="120"/>
    </row>
    <row r="382" spans="3:16" s="25" customFormat="1" ht="18" customHeight="1" x14ac:dyDescent="0.25">
      <c r="C382" s="88"/>
      <c r="D382" s="119"/>
      <c r="E382" s="120"/>
      <c r="F382" s="120"/>
      <c r="G382" s="120"/>
      <c r="H382" s="120"/>
      <c r="I382" s="120"/>
      <c r="J382" s="120"/>
      <c r="K382" s="120"/>
      <c r="L382" s="120"/>
      <c r="M382" s="120"/>
      <c r="N382" s="120"/>
      <c r="O382" s="120"/>
      <c r="P382" s="120"/>
    </row>
    <row r="383" spans="3:16" s="25" customFormat="1" ht="18" customHeight="1" x14ac:dyDescent="0.25">
      <c r="C383" s="88"/>
      <c r="D383" s="119"/>
      <c r="E383" s="120"/>
      <c r="F383" s="120"/>
      <c r="G383" s="120"/>
      <c r="H383" s="120"/>
      <c r="I383" s="120"/>
      <c r="J383" s="120"/>
      <c r="K383" s="120"/>
      <c r="L383" s="120"/>
      <c r="M383" s="120"/>
      <c r="N383" s="120"/>
      <c r="O383" s="120"/>
      <c r="P383" s="120"/>
    </row>
    <row r="384" spans="3:16" s="25" customFormat="1" ht="18" customHeight="1" x14ac:dyDescent="0.25">
      <c r="C384" s="88"/>
      <c r="D384" s="119"/>
      <c r="E384" s="120"/>
      <c r="F384" s="120"/>
      <c r="G384" s="120"/>
      <c r="H384" s="120"/>
      <c r="I384" s="120"/>
      <c r="J384" s="120"/>
      <c r="K384" s="120"/>
      <c r="L384" s="120"/>
      <c r="M384" s="120"/>
      <c r="N384" s="120"/>
      <c r="O384" s="120"/>
      <c r="P384" s="120"/>
    </row>
    <row r="385" spans="3:16" s="25" customFormat="1" ht="18" customHeight="1" x14ac:dyDescent="0.25">
      <c r="C385" s="88"/>
      <c r="D385" s="119"/>
      <c r="E385" s="120"/>
      <c r="F385" s="120"/>
      <c r="G385" s="120"/>
      <c r="H385" s="120"/>
      <c r="I385" s="120"/>
      <c r="J385" s="120"/>
      <c r="K385" s="120"/>
      <c r="L385" s="120"/>
      <c r="M385" s="120"/>
      <c r="N385" s="120"/>
      <c r="O385" s="120"/>
      <c r="P385" s="120"/>
    </row>
    <row r="386" spans="3:16" s="25" customFormat="1" ht="18" customHeight="1" x14ac:dyDescent="0.25">
      <c r="C386" s="88"/>
      <c r="D386" s="119"/>
      <c r="E386" s="120"/>
      <c r="F386" s="120"/>
      <c r="G386" s="120"/>
      <c r="H386" s="120"/>
      <c r="I386" s="120"/>
      <c r="J386" s="120"/>
      <c r="K386" s="120"/>
      <c r="L386" s="120"/>
      <c r="M386" s="120"/>
      <c r="N386" s="120"/>
      <c r="O386" s="120"/>
      <c r="P386" s="120"/>
    </row>
    <row r="387" spans="3:16" s="25" customFormat="1" ht="18" customHeight="1" x14ac:dyDescent="0.25">
      <c r="C387" s="88"/>
      <c r="D387" s="119"/>
      <c r="E387" s="120"/>
      <c r="F387" s="120"/>
      <c r="G387" s="120"/>
      <c r="H387" s="120"/>
      <c r="I387" s="120"/>
      <c r="J387" s="120"/>
      <c r="K387" s="120"/>
      <c r="L387" s="120"/>
      <c r="M387" s="120"/>
      <c r="N387" s="120"/>
      <c r="O387" s="120"/>
      <c r="P387" s="120"/>
    </row>
    <row r="388" spans="3:16" s="25" customFormat="1" ht="18" customHeight="1" x14ac:dyDescent="0.25">
      <c r="C388" s="88"/>
      <c r="D388" s="119"/>
      <c r="E388" s="120"/>
      <c r="F388" s="120"/>
      <c r="G388" s="120"/>
      <c r="H388" s="120"/>
      <c r="I388" s="120"/>
      <c r="J388" s="120"/>
      <c r="K388" s="120"/>
      <c r="L388" s="120"/>
      <c r="M388" s="120"/>
      <c r="N388" s="120"/>
      <c r="O388" s="120"/>
      <c r="P388" s="120"/>
    </row>
    <row r="389" spans="3:16" s="25" customFormat="1" ht="18" customHeight="1" x14ac:dyDescent="0.25">
      <c r="C389" s="88"/>
      <c r="D389" s="119"/>
      <c r="E389" s="120"/>
      <c r="F389" s="120"/>
      <c r="G389" s="120"/>
      <c r="H389" s="120"/>
      <c r="I389" s="120"/>
      <c r="J389" s="120"/>
      <c r="K389" s="120"/>
      <c r="L389" s="120"/>
      <c r="M389" s="120"/>
      <c r="N389" s="120"/>
      <c r="O389" s="120"/>
      <c r="P389" s="120"/>
    </row>
    <row r="390" spans="3:16" s="25" customFormat="1" ht="18" customHeight="1" x14ac:dyDescent="0.25">
      <c r="C390" s="88"/>
      <c r="D390" s="119"/>
      <c r="E390" s="120"/>
      <c r="F390" s="120"/>
      <c r="G390" s="120"/>
      <c r="H390" s="120"/>
      <c r="I390" s="120"/>
      <c r="J390" s="120"/>
      <c r="K390" s="120"/>
      <c r="L390" s="120"/>
      <c r="M390" s="120"/>
      <c r="N390" s="120"/>
      <c r="O390" s="120"/>
      <c r="P390" s="120"/>
    </row>
    <row r="391" spans="3:16" s="25" customFormat="1" ht="18" customHeight="1" x14ac:dyDescent="0.25">
      <c r="C391" s="88"/>
      <c r="D391" s="119"/>
      <c r="E391" s="120"/>
      <c r="F391" s="120"/>
      <c r="G391" s="120"/>
      <c r="H391" s="120"/>
      <c r="I391" s="120"/>
      <c r="J391" s="120"/>
      <c r="K391" s="120"/>
      <c r="L391" s="120"/>
      <c r="M391" s="120"/>
      <c r="N391" s="120"/>
      <c r="O391" s="120"/>
      <c r="P391" s="120"/>
    </row>
    <row r="392" spans="3:16" s="25" customFormat="1" ht="18" customHeight="1" x14ac:dyDescent="0.25">
      <c r="C392" s="88"/>
      <c r="D392" s="119"/>
      <c r="E392" s="120"/>
      <c r="F392" s="120"/>
      <c r="G392" s="120"/>
      <c r="H392" s="120"/>
      <c r="I392" s="120"/>
      <c r="J392" s="120"/>
      <c r="K392" s="120"/>
      <c r="L392" s="120"/>
      <c r="M392" s="120"/>
      <c r="N392" s="120"/>
      <c r="O392" s="120"/>
      <c r="P392" s="120"/>
    </row>
    <row r="393" spans="3:16" s="25" customFormat="1" ht="18" customHeight="1" x14ac:dyDescent="0.25">
      <c r="C393" s="88"/>
      <c r="D393" s="119"/>
      <c r="E393" s="120"/>
      <c r="F393" s="120"/>
      <c r="G393" s="120"/>
      <c r="H393" s="120"/>
      <c r="I393" s="120"/>
      <c r="J393" s="120"/>
      <c r="K393" s="120"/>
      <c r="L393" s="120"/>
      <c r="M393" s="120"/>
      <c r="N393" s="120"/>
      <c r="O393" s="120"/>
      <c r="P393" s="120"/>
    </row>
    <row r="394" spans="3:16" s="25" customFormat="1" ht="18" customHeight="1" x14ac:dyDescent="0.25">
      <c r="C394" s="88"/>
      <c r="D394" s="119"/>
      <c r="E394" s="120"/>
      <c r="F394" s="120"/>
      <c r="G394" s="120"/>
      <c r="H394" s="120"/>
      <c r="I394" s="120"/>
      <c r="J394" s="120"/>
      <c r="K394" s="120"/>
      <c r="L394" s="120"/>
      <c r="M394" s="120"/>
      <c r="N394" s="120"/>
      <c r="O394" s="120"/>
      <c r="P394" s="120"/>
    </row>
    <row r="395" spans="3:16" s="25" customFormat="1" ht="18" customHeight="1" x14ac:dyDescent="0.25">
      <c r="C395" s="88"/>
      <c r="D395" s="119"/>
      <c r="E395" s="120"/>
      <c r="F395" s="120"/>
      <c r="G395" s="120"/>
      <c r="H395" s="120"/>
      <c r="I395" s="120"/>
      <c r="J395" s="120"/>
      <c r="K395" s="120"/>
      <c r="L395" s="120"/>
      <c r="M395" s="120"/>
      <c r="N395" s="120"/>
      <c r="O395" s="120"/>
      <c r="P395" s="120"/>
    </row>
    <row r="396" spans="3:16" s="25" customFormat="1" ht="18" customHeight="1" x14ac:dyDescent="0.25">
      <c r="C396" s="88"/>
      <c r="D396" s="119"/>
      <c r="E396" s="120"/>
      <c r="F396" s="120"/>
      <c r="G396" s="120"/>
      <c r="H396" s="120"/>
      <c r="I396" s="120"/>
      <c r="J396" s="120"/>
      <c r="K396" s="120"/>
      <c r="L396" s="120"/>
      <c r="M396" s="120"/>
      <c r="N396" s="120"/>
      <c r="O396" s="120"/>
      <c r="P396" s="120"/>
    </row>
    <row r="397" spans="3:16" s="25" customFormat="1" ht="18" customHeight="1" x14ac:dyDescent="0.25">
      <c r="C397" s="88"/>
      <c r="D397" s="119"/>
      <c r="E397" s="120"/>
      <c r="F397" s="120"/>
      <c r="G397" s="120"/>
      <c r="H397" s="120"/>
      <c r="I397" s="120"/>
      <c r="J397" s="120"/>
      <c r="K397" s="120"/>
      <c r="L397" s="120"/>
      <c r="M397" s="120"/>
      <c r="N397" s="120"/>
      <c r="O397" s="120"/>
      <c r="P397" s="120"/>
    </row>
    <row r="398" spans="3:16" s="25" customFormat="1" ht="18" customHeight="1" x14ac:dyDescent="0.25">
      <c r="C398" s="88"/>
      <c r="D398" s="119"/>
      <c r="E398" s="120"/>
      <c r="F398" s="120"/>
      <c r="G398" s="120"/>
      <c r="H398" s="120"/>
      <c r="I398" s="120"/>
      <c r="J398" s="120"/>
      <c r="K398" s="120"/>
      <c r="L398" s="120"/>
      <c r="M398" s="120"/>
      <c r="N398" s="120"/>
      <c r="O398" s="120"/>
      <c r="P398" s="120"/>
    </row>
    <row r="399" spans="3:16" s="25" customFormat="1" ht="18" customHeight="1" x14ac:dyDescent="0.25">
      <c r="C399" s="88"/>
      <c r="D399" s="119"/>
      <c r="E399" s="120"/>
      <c r="F399" s="120"/>
      <c r="G399" s="120"/>
      <c r="H399" s="120"/>
      <c r="I399" s="120"/>
      <c r="J399" s="120"/>
      <c r="K399" s="120"/>
      <c r="L399" s="120"/>
      <c r="M399" s="120"/>
      <c r="N399" s="120"/>
      <c r="O399" s="120"/>
      <c r="P399" s="120"/>
    </row>
    <row r="400" spans="3:16" s="25" customFormat="1" ht="18" customHeight="1" x14ac:dyDescent="0.25">
      <c r="C400" s="88"/>
      <c r="D400" s="119"/>
      <c r="E400" s="120"/>
      <c r="F400" s="120"/>
      <c r="G400" s="120"/>
      <c r="H400" s="120"/>
      <c r="I400" s="120"/>
      <c r="J400" s="120"/>
      <c r="K400" s="120"/>
      <c r="L400" s="120"/>
      <c r="M400" s="120"/>
      <c r="N400" s="120"/>
      <c r="O400" s="120"/>
      <c r="P400" s="120"/>
    </row>
    <row r="401" spans="3:16" s="25" customFormat="1" ht="18" customHeight="1" x14ac:dyDescent="0.25">
      <c r="C401" s="88"/>
      <c r="D401" s="119"/>
      <c r="E401" s="120"/>
      <c r="F401" s="120"/>
      <c r="G401" s="120"/>
      <c r="H401" s="120"/>
      <c r="I401" s="120"/>
      <c r="J401" s="120"/>
      <c r="K401" s="120"/>
      <c r="L401" s="120"/>
      <c r="M401" s="120"/>
      <c r="N401" s="120"/>
      <c r="O401" s="120"/>
      <c r="P401" s="120"/>
    </row>
    <row r="402" spans="3:16" s="25" customFormat="1" ht="18" customHeight="1" x14ac:dyDescent="0.25">
      <c r="C402" s="88"/>
      <c r="D402" s="119"/>
      <c r="E402" s="120"/>
      <c r="F402" s="120"/>
      <c r="G402" s="120"/>
      <c r="H402" s="120"/>
      <c r="I402" s="120"/>
      <c r="J402" s="120"/>
      <c r="K402" s="120"/>
      <c r="L402" s="120"/>
      <c r="M402" s="120"/>
      <c r="N402" s="120"/>
      <c r="O402" s="120"/>
      <c r="P402" s="120"/>
    </row>
    <row r="403" spans="3:16" s="25" customFormat="1" ht="18" customHeight="1" x14ac:dyDescent="0.25">
      <c r="C403" s="88"/>
      <c r="D403" s="119"/>
      <c r="E403" s="120"/>
      <c r="F403" s="120"/>
      <c r="G403" s="120"/>
      <c r="H403" s="120"/>
      <c r="I403" s="120"/>
      <c r="J403" s="120"/>
      <c r="K403" s="120"/>
      <c r="L403" s="120"/>
      <c r="M403" s="120"/>
      <c r="N403" s="120"/>
      <c r="O403" s="120"/>
      <c r="P403" s="120"/>
    </row>
    <row r="404" spans="3:16" s="25" customFormat="1" ht="18" customHeight="1" x14ac:dyDescent="0.25">
      <c r="C404" s="88"/>
      <c r="D404" s="119"/>
      <c r="E404" s="120"/>
      <c r="F404" s="120"/>
      <c r="G404" s="120"/>
      <c r="H404" s="120"/>
      <c r="I404" s="120"/>
      <c r="J404" s="120"/>
      <c r="K404" s="120"/>
      <c r="L404" s="120"/>
      <c r="M404" s="120"/>
      <c r="N404" s="120"/>
      <c r="O404" s="120"/>
      <c r="P404" s="120"/>
    </row>
    <row r="405" spans="3:16" s="25" customFormat="1" ht="18" customHeight="1" x14ac:dyDescent="0.25">
      <c r="C405" s="88"/>
      <c r="D405" s="119"/>
      <c r="E405" s="120"/>
      <c r="F405" s="120"/>
      <c r="G405" s="120"/>
      <c r="H405" s="120"/>
      <c r="I405" s="120"/>
      <c r="J405" s="120"/>
      <c r="K405" s="120"/>
      <c r="L405" s="120"/>
      <c r="M405" s="120"/>
      <c r="N405" s="120"/>
      <c r="O405" s="120"/>
      <c r="P405" s="120"/>
    </row>
    <row r="406" spans="3:16" s="25" customFormat="1" ht="18" customHeight="1" x14ac:dyDescent="0.25">
      <c r="C406" s="88"/>
      <c r="D406" s="119"/>
      <c r="E406" s="120"/>
      <c r="F406" s="120"/>
      <c r="G406" s="120"/>
      <c r="H406" s="120"/>
      <c r="I406" s="120"/>
      <c r="J406" s="120"/>
      <c r="K406" s="120"/>
      <c r="L406" s="120"/>
      <c r="M406" s="120"/>
      <c r="N406" s="120"/>
      <c r="O406" s="120"/>
      <c r="P406" s="120"/>
    </row>
    <row r="407" spans="3:16" s="25" customFormat="1" ht="18" customHeight="1" x14ac:dyDescent="0.25">
      <c r="C407" s="88"/>
      <c r="D407" s="119"/>
      <c r="E407" s="120"/>
      <c r="F407" s="120"/>
      <c r="G407" s="120"/>
      <c r="H407" s="120"/>
      <c r="I407" s="120"/>
      <c r="J407" s="120"/>
      <c r="K407" s="120"/>
      <c r="L407" s="120"/>
      <c r="M407" s="120"/>
      <c r="N407" s="120"/>
      <c r="O407" s="120"/>
      <c r="P407" s="120"/>
    </row>
    <row r="408" spans="3:16" s="25" customFormat="1" ht="18" customHeight="1" x14ac:dyDescent="0.25">
      <c r="C408" s="88"/>
      <c r="D408" s="119"/>
      <c r="E408" s="120"/>
      <c r="F408" s="120"/>
      <c r="G408" s="120"/>
      <c r="H408" s="120"/>
      <c r="I408" s="120"/>
      <c r="J408" s="120"/>
      <c r="K408" s="120"/>
      <c r="L408" s="120"/>
      <c r="M408" s="120"/>
      <c r="N408" s="120"/>
      <c r="O408" s="120"/>
      <c r="P408" s="120"/>
    </row>
    <row r="409" spans="3:16" s="25" customFormat="1" ht="18" customHeight="1" x14ac:dyDescent="0.25">
      <c r="C409" s="88"/>
      <c r="D409" s="119"/>
      <c r="E409" s="120"/>
      <c r="F409" s="120"/>
      <c r="G409" s="120"/>
      <c r="H409" s="120"/>
      <c r="I409" s="120"/>
      <c r="J409" s="120"/>
      <c r="K409" s="120"/>
      <c r="L409" s="120"/>
      <c r="M409" s="120"/>
      <c r="N409" s="120"/>
      <c r="O409" s="120"/>
      <c r="P409" s="120"/>
    </row>
    <row r="410" spans="3:16" s="25" customFormat="1" ht="18" customHeight="1" x14ac:dyDescent="0.25">
      <c r="C410" s="88"/>
      <c r="D410" s="119"/>
      <c r="E410" s="120"/>
      <c r="F410" s="120"/>
      <c r="G410" s="120"/>
      <c r="H410" s="120"/>
      <c r="I410" s="120"/>
      <c r="J410" s="120"/>
      <c r="K410" s="120"/>
      <c r="L410" s="120"/>
      <c r="M410" s="120"/>
      <c r="N410" s="120"/>
      <c r="O410" s="120"/>
      <c r="P410" s="120"/>
    </row>
    <row r="411" spans="3:16" s="25" customFormat="1" ht="18" customHeight="1" x14ac:dyDescent="0.25">
      <c r="C411" s="88"/>
      <c r="D411" s="119"/>
      <c r="E411" s="120"/>
      <c r="F411" s="120"/>
      <c r="G411" s="120"/>
      <c r="H411" s="120"/>
      <c r="I411" s="120"/>
      <c r="J411" s="120"/>
      <c r="K411" s="120"/>
      <c r="L411" s="120"/>
      <c r="M411" s="120"/>
      <c r="N411" s="120"/>
      <c r="O411" s="120"/>
      <c r="P411" s="120"/>
    </row>
    <row r="412" spans="3:16" s="25" customFormat="1" ht="18" customHeight="1" x14ac:dyDescent="0.25">
      <c r="C412" s="88"/>
      <c r="D412" s="119"/>
      <c r="E412" s="120"/>
      <c r="F412" s="120"/>
      <c r="G412" s="120"/>
      <c r="H412" s="120"/>
      <c r="I412" s="120"/>
      <c r="J412" s="120"/>
      <c r="K412" s="120"/>
      <c r="L412" s="120"/>
      <c r="M412" s="120"/>
      <c r="N412" s="120"/>
      <c r="O412" s="120"/>
      <c r="P412" s="120"/>
    </row>
    <row r="413" spans="3:16" s="25" customFormat="1" ht="18" customHeight="1" x14ac:dyDescent="0.25">
      <c r="C413" s="88"/>
      <c r="D413" s="119"/>
      <c r="E413" s="120"/>
      <c r="F413" s="120"/>
      <c r="G413" s="120"/>
      <c r="H413" s="120"/>
      <c r="I413" s="120"/>
      <c r="J413" s="120"/>
      <c r="K413" s="120"/>
      <c r="L413" s="120"/>
      <c r="M413" s="120"/>
      <c r="N413" s="120"/>
      <c r="O413" s="120"/>
      <c r="P413" s="120"/>
    </row>
    <row r="414" spans="3:16" s="25" customFormat="1" ht="18" customHeight="1" x14ac:dyDescent="0.25">
      <c r="C414" s="88"/>
      <c r="D414" s="119"/>
      <c r="E414" s="120"/>
      <c r="F414" s="120"/>
      <c r="G414" s="120"/>
      <c r="H414" s="120"/>
      <c r="I414" s="120"/>
      <c r="J414" s="120"/>
      <c r="K414" s="120"/>
      <c r="L414" s="120"/>
      <c r="M414" s="120"/>
      <c r="N414" s="120"/>
      <c r="O414" s="120"/>
      <c r="P414" s="120"/>
    </row>
    <row r="415" spans="3:16" s="25" customFormat="1" ht="18" customHeight="1" x14ac:dyDescent="0.25">
      <c r="C415" s="88"/>
      <c r="D415" s="119"/>
      <c r="E415" s="120"/>
      <c r="F415" s="120"/>
      <c r="G415" s="120"/>
      <c r="H415" s="120"/>
      <c r="I415" s="120"/>
      <c r="J415" s="120"/>
      <c r="K415" s="120"/>
      <c r="L415" s="120"/>
      <c r="M415" s="120"/>
      <c r="N415" s="120"/>
      <c r="O415" s="120"/>
      <c r="P415" s="120"/>
    </row>
    <row r="416" spans="3:16" s="25" customFormat="1" ht="18" customHeight="1" x14ac:dyDescent="0.25">
      <c r="C416" s="88"/>
      <c r="D416" s="119"/>
      <c r="E416" s="120"/>
      <c r="F416" s="120"/>
      <c r="G416" s="120"/>
      <c r="H416" s="120"/>
      <c r="I416" s="120"/>
      <c r="J416" s="120"/>
      <c r="K416" s="120"/>
      <c r="L416" s="120"/>
      <c r="M416" s="120"/>
      <c r="N416" s="120"/>
      <c r="O416" s="120"/>
      <c r="P416" s="120"/>
    </row>
    <row r="417" spans="3:16" s="25" customFormat="1" ht="18" customHeight="1" x14ac:dyDescent="0.25">
      <c r="C417" s="88"/>
      <c r="D417" s="119"/>
      <c r="E417" s="120"/>
      <c r="F417" s="120"/>
      <c r="G417" s="120"/>
      <c r="H417" s="120"/>
      <c r="I417" s="120"/>
      <c r="J417" s="120"/>
      <c r="K417" s="120"/>
      <c r="L417" s="120"/>
      <c r="M417" s="120"/>
      <c r="N417" s="120"/>
      <c r="O417" s="120"/>
      <c r="P417" s="120"/>
    </row>
    <row r="418" spans="3:16" s="25" customFormat="1" ht="18" customHeight="1" x14ac:dyDescent="0.25">
      <c r="C418" s="88"/>
      <c r="D418" s="119"/>
      <c r="E418" s="120"/>
      <c r="F418" s="120"/>
      <c r="G418" s="120"/>
      <c r="H418" s="120"/>
      <c r="I418" s="120"/>
      <c r="J418" s="120"/>
      <c r="K418" s="120"/>
      <c r="L418" s="120"/>
      <c r="M418" s="120"/>
      <c r="N418" s="120"/>
      <c r="O418" s="120"/>
      <c r="P418" s="120"/>
    </row>
    <row r="419" spans="3:16" s="25" customFormat="1" ht="18" customHeight="1" x14ac:dyDescent="0.25">
      <c r="C419" s="88"/>
      <c r="D419" s="119"/>
      <c r="E419" s="120"/>
      <c r="F419" s="120"/>
      <c r="G419" s="120"/>
      <c r="H419" s="120"/>
      <c r="I419" s="120"/>
      <c r="J419" s="120"/>
      <c r="K419" s="120"/>
      <c r="L419" s="120"/>
      <c r="M419" s="120"/>
      <c r="N419" s="120"/>
      <c r="O419" s="120"/>
      <c r="P419" s="120"/>
    </row>
    <row r="420" spans="3:16" s="25" customFormat="1" ht="18" customHeight="1" x14ac:dyDescent="0.25">
      <c r="C420" s="88"/>
      <c r="D420" s="119"/>
      <c r="E420" s="120"/>
      <c r="F420" s="120"/>
      <c r="G420" s="120"/>
      <c r="H420" s="120"/>
      <c r="I420" s="120"/>
      <c r="J420" s="120"/>
      <c r="K420" s="120"/>
      <c r="L420" s="120"/>
      <c r="M420" s="120"/>
      <c r="N420" s="120"/>
      <c r="O420" s="120"/>
      <c r="P420" s="120"/>
    </row>
    <row r="421" spans="3:16" s="25" customFormat="1" ht="18" customHeight="1" x14ac:dyDescent="0.25">
      <c r="C421" s="88"/>
      <c r="D421" s="119"/>
      <c r="E421" s="120"/>
      <c r="F421" s="120"/>
      <c r="G421" s="120"/>
      <c r="H421" s="120"/>
      <c r="I421" s="120"/>
      <c r="J421" s="120"/>
      <c r="K421" s="120"/>
      <c r="L421" s="120"/>
      <c r="M421" s="120"/>
      <c r="N421" s="120"/>
      <c r="O421" s="120"/>
      <c r="P421" s="120"/>
    </row>
    <row r="422" spans="3:16" s="25" customFormat="1" ht="18" customHeight="1" x14ac:dyDescent="0.25">
      <c r="C422" s="88"/>
      <c r="D422" s="119"/>
      <c r="E422" s="120"/>
      <c r="F422" s="120"/>
      <c r="G422" s="120"/>
      <c r="H422" s="120"/>
      <c r="I422" s="120"/>
      <c r="J422" s="120"/>
      <c r="K422" s="120"/>
      <c r="L422" s="120"/>
      <c r="M422" s="120"/>
      <c r="N422" s="120"/>
      <c r="O422" s="120"/>
      <c r="P422" s="120"/>
    </row>
    <row r="423" spans="3:16" s="25" customFormat="1" ht="18" customHeight="1" x14ac:dyDescent="0.25">
      <c r="C423" s="88"/>
      <c r="D423" s="119"/>
      <c r="E423" s="120"/>
      <c r="F423" s="120"/>
      <c r="G423" s="120"/>
      <c r="H423" s="120"/>
      <c r="I423" s="120"/>
      <c r="J423" s="120"/>
      <c r="K423" s="120"/>
      <c r="L423" s="120"/>
      <c r="M423" s="120"/>
      <c r="N423" s="120"/>
      <c r="O423" s="120"/>
      <c r="P423" s="120"/>
    </row>
    <row r="424" spans="3:16" s="25" customFormat="1" ht="18" customHeight="1" x14ac:dyDescent="0.25">
      <c r="C424" s="88"/>
      <c r="D424" s="119"/>
      <c r="E424" s="120"/>
      <c r="F424" s="120"/>
      <c r="G424" s="120"/>
      <c r="H424" s="120"/>
      <c r="I424" s="120"/>
      <c r="J424" s="120"/>
      <c r="K424" s="120"/>
      <c r="L424" s="120"/>
      <c r="M424" s="120"/>
      <c r="N424" s="120"/>
      <c r="O424" s="120"/>
      <c r="P424" s="120"/>
    </row>
    <row r="425" spans="3:16" s="25" customFormat="1" ht="18" customHeight="1" x14ac:dyDescent="0.25">
      <c r="C425" s="88"/>
      <c r="D425" s="119"/>
      <c r="E425" s="120"/>
      <c r="F425" s="120"/>
      <c r="G425" s="120"/>
      <c r="H425" s="120"/>
      <c r="I425" s="120"/>
      <c r="J425" s="120"/>
      <c r="K425" s="120"/>
      <c r="L425" s="120"/>
      <c r="M425" s="120"/>
      <c r="N425" s="120"/>
      <c r="O425" s="120"/>
      <c r="P425" s="120"/>
    </row>
    <row r="426" spans="3:16" s="25" customFormat="1" ht="18" customHeight="1" x14ac:dyDescent="0.25">
      <c r="C426" s="88"/>
      <c r="D426" s="119"/>
      <c r="E426" s="120"/>
      <c r="F426" s="120"/>
      <c r="G426" s="120"/>
      <c r="H426" s="120"/>
      <c r="I426" s="120"/>
      <c r="J426" s="120"/>
      <c r="K426" s="120"/>
      <c r="L426" s="120"/>
      <c r="M426" s="120"/>
      <c r="N426" s="120"/>
      <c r="O426" s="120"/>
      <c r="P426" s="120"/>
    </row>
    <row r="427" spans="3:16" s="25" customFormat="1" ht="18" customHeight="1" x14ac:dyDescent="0.25">
      <c r="C427" s="88"/>
      <c r="D427" s="119"/>
      <c r="E427" s="120"/>
      <c r="F427" s="120"/>
      <c r="G427" s="120"/>
      <c r="H427" s="120"/>
      <c r="I427" s="120"/>
      <c r="J427" s="120"/>
      <c r="K427" s="120"/>
      <c r="L427" s="120"/>
      <c r="M427" s="120"/>
      <c r="N427" s="120"/>
      <c r="O427" s="120"/>
      <c r="P427" s="120"/>
    </row>
    <row r="428" spans="3:16" s="25" customFormat="1" ht="18" customHeight="1" x14ac:dyDescent="0.25">
      <c r="C428" s="88"/>
      <c r="D428" s="119"/>
      <c r="E428" s="120"/>
      <c r="F428" s="120"/>
      <c r="G428" s="120"/>
      <c r="H428" s="120"/>
      <c r="I428" s="120"/>
      <c r="J428" s="120"/>
      <c r="K428" s="120"/>
      <c r="L428" s="120"/>
      <c r="M428" s="120"/>
      <c r="N428" s="120"/>
      <c r="O428" s="120"/>
      <c r="P428" s="120"/>
    </row>
    <row r="429" spans="3:16" s="25" customFormat="1" ht="18" customHeight="1" x14ac:dyDescent="0.25">
      <c r="C429" s="88"/>
      <c r="D429" s="119"/>
      <c r="E429" s="120"/>
      <c r="F429" s="120"/>
      <c r="G429" s="120"/>
      <c r="H429" s="120"/>
      <c r="I429" s="120"/>
      <c r="J429" s="120"/>
      <c r="K429" s="120"/>
      <c r="L429" s="120"/>
      <c r="M429" s="120"/>
      <c r="N429" s="120"/>
      <c r="O429" s="120"/>
      <c r="P429" s="120"/>
    </row>
    <row r="430" spans="3:16" s="25" customFormat="1" ht="18" customHeight="1" x14ac:dyDescent="0.25">
      <c r="C430" s="88"/>
      <c r="D430" s="119"/>
      <c r="E430" s="120"/>
      <c r="F430" s="120"/>
      <c r="G430" s="120"/>
      <c r="H430" s="120"/>
      <c r="I430" s="120"/>
      <c r="J430" s="120"/>
      <c r="K430" s="120"/>
      <c r="L430" s="120"/>
      <c r="M430" s="120"/>
      <c r="N430" s="120"/>
      <c r="O430" s="120"/>
      <c r="P430" s="120"/>
    </row>
    <row r="431" spans="3:16" s="25" customFormat="1" ht="18" customHeight="1" x14ac:dyDescent="0.25">
      <c r="C431" s="88"/>
      <c r="D431" s="119"/>
      <c r="E431" s="120"/>
      <c r="F431" s="120"/>
      <c r="G431" s="120"/>
      <c r="H431" s="120"/>
      <c r="I431" s="120"/>
      <c r="J431" s="120"/>
      <c r="K431" s="120"/>
      <c r="L431" s="120"/>
      <c r="M431" s="120"/>
      <c r="N431" s="120"/>
      <c r="O431" s="120"/>
      <c r="P431" s="120"/>
    </row>
    <row r="432" spans="3:16" s="25" customFormat="1" ht="18" customHeight="1" x14ac:dyDescent="0.25">
      <c r="C432" s="88"/>
      <c r="D432" s="119"/>
      <c r="E432" s="120"/>
      <c r="F432" s="120"/>
      <c r="G432" s="120"/>
      <c r="H432" s="120"/>
      <c r="I432" s="120"/>
      <c r="J432" s="120"/>
      <c r="K432" s="120"/>
      <c r="L432" s="120"/>
      <c r="M432" s="120"/>
      <c r="N432" s="120"/>
      <c r="O432" s="120"/>
      <c r="P432" s="120"/>
    </row>
    <row r="433" spans="3:16" s="25" customFormat="1" ht="18" customHeight="1" x14ac:dyDescent="0.25">
      <c r="C433" s="88"/>
      <c r="D433" s="119"/>
      <c r="E433" s="120"/>
      <c r="F433" s="120"/>
      <c r="G433" s="120"/>
      <c r="H433" s="120"/>
      <c r="I433" s="120"/>
      <c r="J433" s="120"/>
      <c r="K433" s="120"/>
      <c r="L433" s="120"/>
      <c r="M433" s="120"/>
      <c r="N433" s="120"/>
      <c r="O433" s="120"/>
      <c r="P433" s="120"/>
    </row>
    <row r="434" spans="3:16" s="25" customFormat="1" ht="18" customHeight="1" x14ac:dyDescent="0.25">
      <c r="C434" s="88"/>
      <c r="D434" s="119"/>
      <c r="E434" s="120"/>
      <c r="F434" s="120"/>
      <c r="G434" s="120"/>
      <c r="H434" s="120"/>
      <c r="I434" s="120"/>
      <c r="J434" s="120"/>
      <c r="K434" s="120"/>
      <c r="L434" s="120"/>
      <c r="M434" s="120"/>
      <c r="N434" s="120"/>
      <c r="O434" s="120"/>
      <c r="P434" s="120"/>
    </row>
    <row r="435" spans="3:16" s="25" customFormat="1" ht="18" customHeight="1" x14ac:dyDescent="0.25">
      <c r="C435" s="88"/>
      <c r="D435" s="119"/>
      <c r="E435" s="120"/>
      <c r="F435" s="120"/>
      <c r="G435" s="120"/>
      <c r="H435" s="120"/>
      <c r="I435" s="120"/>
      <c r="J435" s="120"/>
      <c r="K435" s="120"/>
      <c r="L435" s="120"/>
      <c r="M435" s="120"/>
      <c r="N435" s="120"/>
      <c r="O435" s="120"/>
      <c r="P435" s="120"/>
    </row>
    <row r="436" spans="3:16" s="25" customFormat="1" ht="18" customHeight="1" x14ac:dyDescent="0.25">
      <c r="C436" s="88"/>
      <c r="D436" s="119"/>
      <c r="E436" s="120"/>
      <c r="F436" s="120"/>
      <c r="G436" s="120"/>
      <c r="H436" s="120"/>
      <c r="I436" s="120"/>
      <c r="J436" s="120"/>
      <c r="K436" s="120"/>
      <c r="L436" s="120"/>
      <c r="M436" s="120"/>
      <c r="N436" s="120"/>
      <c r="O436" s="120"/>
      <c r="P436" s="120"/>
    </row>
    <row r="437" spans="3:16" s="25" customFormat="1" ht="18" customHeight="1" x14ac:dyDescent="0.25">
      <c r="C437" s="88"/>
      <c r="D437" s="119"/>
      <c r="E437" s="120"/>
      <c r="F437" s="120"/>
      <c r="G437" s="120"/>
      <c r="H437" s="120"/>
      <c r="I437" s="120"/>
      <c r="J437" s="120"/>
      <c r="K437" s="120"/>
      <c r="L437" s="120"/>
      <c r="M437" s="120"/>
      <c r="N437" s="120"/>
      <c r="O437" s="120"/>
      <c r="P437" s="120"/>
    </row>
    <row r="438" spans="3:16" s="25" customFormat="1" ht="18" customHeight="1" x14ac:dyDescent="0.25">
      <c r="C438" s="88"/>
      <c r="D438" s="119"/>
      <c r="E438" s="120"/>
      <c r="F438" s="120"/>
      <c r="G438" s="120"/>
      <c r="H438" s="120"/>
      <c r="I438" s="120"/>
      <c r="J438" s="120"/>
      <c r="K438" s="120"/>
      <c r="L438" s="120"/>
      <c r="M438" s="120"/>
      <c r="N438" s="120"/>
      <c r="O438" s="120"/>
      <c r="P438" s="120"/>
    </row>
    <row r="439" spans="3:16" s="25" customFormat="1" ht="18" customHeight="1" x14ac:dyDescent="0.25">
      <c r="C439" s="88"/>
      <c r="D439" s="119"/>
      <c r="E439" s="120"/>
      <c r="F439" s="120"/>
      <c r="G439" s="120"/>
      <c r="H439" s="120"/>
      <c r="I439" s="120"/>
      <c r="J439" s="120"/>
      <c r="K439" s="120"/>
      <c r="L439" s="120"/>
      <c r="M439" s="120"/>
      <c r="N439" s="120"/>
      <c r="O439" s="120"/>
      <c r="P439" s="120"/>
    </row>
    <row r="440" spans="3:16" s="25" customFormat="1" ht="18" customHeight="1" x14ac:dyDescent="0.25">
      <c r="C440" s="88"/>
      <c r="D440" s="119"/>
      <c r="E440" s="120"/>
      <c r="F440" s="120"/>
      <c r="G440" s="120"/>
      <c r="H440" s="120"/>
      <c r="I440" s="120"/>
      <c r="J440" s="120"/>
      <c r="K440" s="120"/>
      <c r="L440" s="120"/>
      <c r="M440" s="120"/>
      <c r="N440" s="120"/>
      <c r="O440" s="120"/>
      <c r="P440" s="120"/>
    </row>
    <row r="441" spans="3:16" s="25" customFormat="1" ht="18" customHeight="1" x14ac:dyDescent="0.25">
      <c r="C441" s="88"/>
      <c r="D441" s="119"/>
      <c r="E441" s="120"/>
      <c r="F441" s="120"/>
      <c r="G441" s="120"/>
      <c r="H441" s="120"/>
      <c r="I441" s="120"/>
      <c r="J441" s="120"/>
      <c r="K441" s="120"/>
      <c r="L441" s="120"/>
      <c r="M441" s="120"/>
      <c r="N441" s="120"/>
      <c r="O441" s="120"/>
      <c r="P441" s="120"/>
    </row>
    <row r="442" spans="3:16" s="25" customFormat="1" ht="18" customHeight="1" x14ac:dyDescent="0.25">
      <c r="C442" s="88"/>
      <c r="D442" s="119"/>
      <c r="E442" s="120"/>
      <c r="F442" s="120"/>
      <c r="G442" s="120"/>
      <c r="H442" s="120"/>
      <c r="I442" s="120"/>
      <c r="J442" s="120"/>
      <c r="K442" s="120"/>
      <c r="L442" s="120"/>
      <c r="M442" s="120"/>
      <c r="N442" s="120"/>
      <c r="O442" s="120"/>
      <c r="P442" s="120"/>
    </row>
    <row r="443" spans="3:16" s="25" customFormat="1" ht="18" customHeight="1" x14ac:dyDescent="0.25">
      <c r="C443" s="88"/>
      <c r="D443" s="119"/>
      <c r="E443" s="120"/>
      <c r="F443" s="120"/>
      <c r="G443" s="120"/>
      <c r="H443" s="120"/>
      <c r="I443" s="120"/>
      <c r="J443" s="120"/>
      <c r="K443" s="120"/>
      <c r="L443" s="120"/>
      <c r="M443" s="120"/>
      <c r="N443" s="120"/>
      <c r="O443" s="120"/>
      <c r="P443" s="120"/>
    </row>
    <row r="444" spans="3:16" s="25" customFormat="1" ht="18" customHeight="1" x14ac:dyDescent="0.25">
      <c r="C444" s="88"/>
      <c r="D444" s="119"/>
      <c r="E444" s="120"/>
      <c r="F444" s="120"/>
      <c r="G444" s="120"/>
      <c r="H444" s="120"/>
      <c r="I444" s="120"/>
      <c r="J444" s="120"/>
      <c r="K444" s="120"/>
      <c r="L444" s="120"/>
      <c r="M444" s="120"/>
      <c r="N444" s="120"/>
      <c r="O444" s="120"/>
      <c r="P444" s="120"/>
    </row>
    <row r="445" spans="3:16" s="25" customFormat="1" ht="18" customHeight="1" x14ac:dyDescent="0.25">
      <c r="C445" s="88"/>
      <c r="D445" s="119"/>
      <c r="E445" s="120"/>
      <c r="F445" s="120"/>
      <c r="G445" s="120"/>
      <c r="H445" s="120"/>
      <c r="I445" s="120"/>
      <c r="J445" s="120"/>
      <c r="K445" s="120"/>
      <c r="L445" s="120"/>
      <c r="M445" s="120"/>
      <c r="N445" s="120"/>
      <c r="O445" s="120"/>
      <c r="P445" s="120"/>
    </row>
    <row r="446" spans="3:16" s="25" customFormat="1" ht="18" customHeight="1" x14ac:dyDescent="0.25">
      <c r="C446" s="88"/>
      <c r="D446" s="119"/>
      <c r="E446" s="120"/>
      <c r="F446" s="120"/>
      <c r="G446" s="120"/>
      <c r="H446" s="120"/>
      <c r="I446" s="120"/>
      <c r="J446" s="120"/>
      <c r="K446" s="120"/>
      <c r="L446" s="120"/>
      <c r="M446" s="120"/>
      <c r="N446" s="120"/>
      <c r="O446" s="120"/>
      <c r="P446" s="120"/>
    </row>
    <row r="447" spans="3:16" s="25" customFormat="1" ht="18" customHeight="1" x14ac:dyDescent="0.25">
      <c r="C447" s="88"/>
      <c r="D447" s="119"/>
      <c r="E447" s="120"/>
      <c r="F447" s="120"/>
      <c r="G447" s="120"/>
      <c r="H447" s="120"/>
      <c r="I447" s="120"/>
      <c r="J447" s="120"/>
      <c r="K447" s="120"/>
      <c r="L447" s="120"/>
      <c r="M447" s="120"/>
      <c r="N447" s="120"/>
      <c r="O447" s="120"/>
      <c r="P447" s="120"/>
    </row>
    <row r="448" spans="3:16" s="25" customFormat="1" ht="18" customHeight="1" x14ac:dyDescent="0.25">
      <c r="C448" s="88"/>
      <c r="D448" s="119"/>
      <c r="E448" s="120"/>
      <c r="F448" s="120"/>
      <c r="G448" s="120"/>
      <c r="H448" s="120"/>
      <c r="I448" s="120"/>
      <c r="J448" s="120"/>
      <c r="K448" s="120"/>
      <c r="L448" s="120"/>
      <c r="M448" s="120"/>
      <c r="N448" s="120"/>
      <c r="O448" s="120"/>
      <c r="P448" s="120"/>
    </row>
    <row r="449" spans="3:16" s="25" customFormat="1" ht="18" customHeight="1" x14ac:dyDescent="0.25">
      <c r="C449" s="88"/>
      <c r="D449" s="119"/>
      <c r="E449" s="120"/>
      <c r="F449" s="120"/>
      <c r="G449" s="120"/>
      <c r="H449" s="120"/>
      <c r="I449" s="120"/>
      <c r="J449" s="120"/>
      <c r="K449" s="120"/>
      <c r="L449" s="120"/>
      <c r="M449" s="120"/>
      <c r="N449" s="120"/>
      <c r="O449" s="120"/>
      <c r="P449" s="120"/>
    </row>
    <row r="450" spans="3:16" s="25" customFormat="1" ht="18" customHeight="1" x14ac:dyDescent="0.25">
      <c r="C450" s="88"/>
      <c r="D450" s="119"/>
      <c r="E450" s="120"/>
      <c r="F450" s="120"/>
      <c r="G450" s="120"/>
      <c r="H450" s="120"/>
      <c r="I450" s="120"/>
      <c r="J450" s="120"/>
      <c r="K450" s="120"/>
      <c r="L450" s="120"/>
      <c r="M450" s="120"/>
      <c r="N450" s="120"/>
      <c r="O450" s="120"/>
      <c r="P450" s="120"/>
    </row>
    <row r="451" spans="3:16" s="25" customFormat="1" ht="18" customHeight="1" x14ac:dyDescent="0.25">
      <c r="C451" s="88"/>
      <c r="D451" s="119"/>
      <c r="E451" s="120"/>
      <c r="F451" s="120"/>
      <c r="G451" s="120"/>
      <c r="H451" s="120"/>
      <c r="I451" s="120"/>
      <c r="J451" s="120"/>
      <c r="K451" s="120"/>
      <c r="L451" s="120"/>
      <c r="M451" s="120"/>
      <c r="N451" s="120"/>
      <c r="O451" s="120"/>
      <c r="P451" s="120"/>
    </row>
    <row r="452" spans="3:16" s="25" customFormat="1" ht="18" customHeight="1" x14ac:dyDescent="0.25">
      <c r="C452" s="88"/>
      <c r="D452" s="119"/>
      <c r="E452" s="120"/>
      <c r="F452" s="120"/>
      <c r="G452" s="120"/>
      <c r="H452" s="120"/>
      <c r="I452" s="120"/>
      <c r="J452" s="120"/>
      <c r="K452" s="120"/>
      <c r="L452" s="120"/>
      <c r="M452" s="120"/>
      <c r="N452" s="120"/>
      <c r="O452" s="120"/>
      <c r="P452" s="120"/>
    </row>
    <row r="453" spans="3:16" s="25" customFormat="1" ht="18" customHeight="1" x14ac:dyDescent="0.25">
      <c r="C453" s="88"/>
      <c r="D453" s="119"/>
      <c r="E453" s="120"/>
      <c r="F453" s="120"/>
      <c r="G453" s="120"/>
      <c r="H453" s="120"/>
      <c r="I453" s="120"/>
      <c r="J453" s="120"/>
      <c r="K453" s="120"/>
      <c r="L453" s="120"/>
      <c r="M453" s="120"/>
      <c r="N453" s="120"/>
      <c r="O453" s="120"/>
      <c r="P453" s="120"/>
    </row>
    <row r="454" spans="3:16" s="25" customFormat="1" ht="18" customHeight="1" x14ac:dyDescent="0.25">
      <c r="C454" s="88"/>
      <c r="D454" s="119"/>
      <c r="E454" s="120"/>
      <c r="F454" s="120"/>
      <c r="G454" s="120"/>
      <c r="H454" s="120"/>
      <c r="I454" s="120"/>
      <c r="J454" s="120"/>
      <c r="K454" s="120"/>
      <c r="L454" s="120"/>
      <c r="M454" s="120"/>
      <c r="N454" s="120"/>
      <c r="O454" s="120"/>
      <c r="P454" s="120"/>
    </row>
    <row r="455" spans="3:16" s="25" customFormat="1" ht="18" customHeight="1" x14ac:dyDescent="0.25">
      <c r="C455" s="88"/>
      <c r="D455" s="119"/>
      <c r="E455" s="120"/>
      <c r="F455" s="120"/>
      <c r="G455" s="120"/>
      <c r="H455" s="120"/>
      <c r="I455" s="120"/>
      <c r="J455" s="120"/>
      <c r="K455" s="120"/>
      <c r="L455" s="120"/>
      <c r="M455" s="120"/>
      <c r="N455" s="120"/>
      <c r="O455" s="120"/>
      <c r="P455" s="120"/>
    </row>
    <row r="456" spans="3:16" s="25" customFormat="1" ht="18" customHeight="1" x14ac:dyDescent="0.25">
      <c r="C456" s="88"/>
      <c r="D456" s="119"/>
      <c r="E456" s="120"/>
      <c r="F456" s="120"/>
      <c r="G456" s="120"/>
      <c r="H456" s="120"/>
      <c r="I456" s="120"/>
      <c r="J456" s="120"/>
      <c r="K456" s="120"/>
      <c r="L456" s="120"/>
      <c r="M456" s="120"/>
      <c r="N456" s="120"/>
      <c r="O456" s="120"/>
      <c r="P456" s="120"/>
    </row>
    <row r="457" spans="3:16" s="25" customFormat="1" ht="18" customHeight="1" x14ac:dyDescent="0.25">
      <c r="C457" s="88"/>
      <c r="D457" s="119"/>
      <c r="E457" s="120"/>
      <c r="F457" s="120"/>
      <c r="G457" s="120"/>
      <c r="H457" s="120"/>
      <c r="I457" s="120"/>
      <c r="J457" s="120"/>
      <c r="K457" s="120"/>
      <c r="L457" s="120"/>
      <c r="M457" s="120"/>
      <c r="N457" s="120"/>
      <c r="O457" s="120"/>
      <c r="P457" s="120"/>
    </row>
    <row r="458" spans="3:16" s="25" customFormat="1" ht="18" customHeight="1" x14ac:dyDescent="0.25">
      <c r="C458" s="88"/>
      <c r="D458" s="119"/>
      <c r="E458" s="120"/>
      <c r="F458" s="120"/>
      <c r="G458" s="120"/>
      <c r="H458" s="120"/>
      <c r="I458" s="120"/>
      <c r="J458" s="120"/>
      <c r="K458" s="120"/>
      <c r="L458" s="120"/>
      <c r="M458" s="120"/>
      <c r="N458" s="120"/>
      <c r="O458" s="120"/>
      <c r="P458" s="120"/>
    </row>
    <row r="459" spans="3:16" s="25" customFormat="1" ht="18" customHeight="1" x14ac:dyDescent="0.25">
      <c r="C459" s="88"/>
      <c r="D459" s="119"/>
      <c r="E459" s="120"/>
      <c r="F459" s="120"/>
      <c r="G459" s="120"/>
      <c r="H459" s="120"/>
      <c r="I459" s="120"/>
      <c r="J459" s="120"/>
      <c r="K459" s="120"/>
      <c r="L459" s="120"/>
      <c r="M459" s="120"/>
      <c r="N459" s="120"/>
      <c r="O459" s="120"/>
      <c r="P459" s="120"/>
    </row>
    <row r="460" spans="3:16" s="25" customFormat="1" ht="18" customHeight="1" x14ac:dyDescent="0.25">
      <c r="C460" s="88"/>
      <c r="D460" s="119"/>
      <c r="E460" s="120"/>
      <c r="F460" s="120"/>
      <c r="G460" s="120"/>
      <c r="H460" s="120"/>
      <c r="I460" s="120"/>
      <c r="J460" s="120"/>
      <c r="K460" s="120"/>
      <c r="L460" s="120"/>
      <c r="M460" s="120"/>
      <c r="N460" s="120"/>
      <c r="O460" s="120"/>
      <c r="P460" s="120"/>
    </row>
    <row r="461" spans="3:16" s="25" customFormat="1" ht="18" customHeight="1" x14ac:dyDescent="0.25">
      <c r="C461" s="88"/>
      <c r="D461" s="119"/>
      <c r="E461" s="120"/>
      <c r="F461" s="120"/>
      <c r="G461" s="120"/>
      <c r="H461" s="120"/>
      <c r="I461" s="120"/>
      <c r="J461" s="120"/>
      <c r="K461" s="120"/>
      <c r="L461" s="120"/>
      <c r="M461" s="120"/>
      <c r="N461" s="120"/>
      <c r="O461" s="120"/>
      <c r="P461" s="120"/>
    </row>
    <row r="462" spans="3:16" s="25" customFormat="1" ht="18" customHeight="1" x14ac:dyDescent="0.25">
      <c r="C462" s="88"/>
      <c r="D462" s="119"/>
      <c r="E462" s="120"/>
      <c r="F462" s="120"/>
      <c r="G462" s="120"/>
      <c r="H462" s="120"/>
      <c r="I462" s="120"/>
      <c r="J462" s="120"/>
      <c r="K462" s="120"/>
      <c r="L462" s="120"/>
      <c r="M462" s="120"/>
      <c r="N462" s="120"/>
      <c r="O462" s="120"/>
      <c r="P462" s="120"/>
    </row>
    <row r="463" spans="3:16" s="25" customFormat="1" ht="18" customHeight="1" x14ac:dyDescent="0.25">
      <c r="C463" s="88"/>
      <c r="D463" s="119"/>
      <c r="E463" s="120"/>
      <c r="F463" s="120"/>
      <c r="G463" s="120"/>
      <c r="H463" s="120"/>
      <c r="I463" s="120"/>
      <c r="J463" s="120"/>
      <c r="K463" s="120"/>
      <c r="L463" s="120"/>
      <c r="M463" s="120"/>
      <c r="N463" s="120"/>
      <c r="O463" s="120"/>
      <c r="P463" s="120"/>
    </row>
    <row r="464" spans="3:16" s="25" customFormat="1" ht="18" customHeight="1" x14ac:dyDescent="0.25">
      <c r="C464" s="88"/>
      <c r="D464" s="119"/>
      <c r="E464" s="120"/>
      <c r="F464" s="120"/>
      <c r="G464" s="120"/>
      <c r="H464" s="120"/>
      <c r="I464" s="120"/>
      <c r="J464" s="120"/>
      <c r="K464" s="120"/>
      <c r="L464" s="120"/>
      <c r="M464" s="120"/>
      <c r="N464" s="120"/>
      <c r="O464" s="120"/>
      <c r="P464" s="120"/>
    </row>
    <row r="465" spans="3:16" s="25" customFormat="1" ht="18" customHeight="1" x14ac:dyDescent="0.25">
      <c r="C465" s="88"/>
      <c r="D465" s="119"/>
      <c r="E465" s="120"/>
      <c r="F465" s="120"/>
      <c r="G465" s="120"/>
      <c r="H465" s="120"/>
      <c r="I465" s="120"/>
      <c r="J465" s="120"/>
      <c r="K465" s="120"/>
      <c r="L465" s="120"/>
      <c r="M465" s="120"/>
      <c r="N465" s="120"/>
      <c r="O465" s="120"/>
      <c r="P465" s="120"/>
    </row>
    <row r="466" spans="3:16" s="25" customFormat="1" ht="18" customHeight="1" x14ac:dyDescent="0.25">
      <c r="C466" s="88"/>
      <c r="D466" s="119"/>
      <c r="E466" s="120"/>
      <c r="F466" s="120"/>
      <c r="G466" s="120"/>
      <c r="H466" s="120"/>
      <c r="I466" s="120"/>
      <c r="J466" s="120"/>
      <c r="K466" s="120"/>
      <c r="L466" s="120"/>
      <c r="M466" s="120"/>
      <c r="N466" s="120"/>
      <c r="O466" s="120"/>
      <c r="P466" s="120"/>
    </row>
    <row r="467" spans="3:16" s="25" customFormat="1" ht="18" customHeight="1" x14ac:dyDescent="0.25">
      <c r="C467" s="88"/>
      <c r="D467" s="119"/>
      <c r="E467" s="120"/>
      <c r="F467" s="120"/>
      <c r="G467" s="120"/>
      <c r="H467" s="120"/>
      <c r="I467" s="120"/>
      <c r="J467" s="120"/>
      <c r="K467" s="120"/>
      <c r="L467" s="120"/>
      <c r="M467" s="120"/>
      <c r="N467" s="120"/>
      <c r="O467" s="120"/>
      <c r="P467" s="120"/>
    </row>
    <row r="468" spans="3:16" s="25" customFormat="1" ht="18" customHeight="1" x14ac:dyDescent="0.25">
      <c r="C468" s="88"/>
      <c r="D468" s="119"/>
      <c r="E468" s="120"/>
      <c r="F468" s="120"/>
      <c r="G468" s="120"/>
      <c r="H468" s="120"/>
      <c r="I468" s="120"/>
      <c r="J468" s="120"/>
      <c r="K468" s="120"/>
      <c r="L468" s="120"/>
      <c r="M468" s="120"/>
      <c r="N468" s="120"/>
      <c r="O468" s="120"/>
      <c r="P468" s="120"/>
    </row>
    <row r="469" spans="3:16" s="25" customFormat="1" ht="18" customHeight="1" x14ac:dyDescent="0.25">
      <c r="C469" s="88"/>
      <c r="D469" s="119"/>
      <c r="E469" s="120"/>
      <c r="F469" s="120"/>
      <c r="G469" s="120"/>
      <c r="H469" s="120"/>
      <c r="I469" s="120"/>
      <c r="J469" s="120"/>
      <c r="K469" s="120"/>
      <c r="L469" s="120"/>
      <c r="M469" s="120"/>
      <c r="N469" s="120"/>
      <c r="O469" s="120"/>
      <c r="P469" s="120"/>
    </row>
    <row r="470" spans="3:16" s="25" customFormat="1" ht="18" customHeight="1" x14ac:dyDescent="0.25">
      <c r="C470" s="88"/>
      <c r="D470" s="119"/>
      <c r="E470" s="120"/>
      <c r="F470" s="120"/>
      <c r="G470" s="120"/>
      <c r="H470" s="120"/>
      <c r="I470" s="120"/>
      <c r="J470" s="120"/>
      <c r="K470" s="120"/>
      <c r="L470" s="120"/>
      <c r="M470" s="120"/>
      <c r="N470" s="120"/>
      <c r="O470" s="120"/>
      <c r="P470" s="120"/>
    </row>
    <row r="471" spans="3:16" s="25" customFormat="1" ht="18" customHeight="1" x14ac:dyDescent="0.25">
      <c r="C471" s="88"/>
      <c r="D471" s="119"/>
      <c r="E471" s="120"/>
      <c r="F471" s="120"/>
      <c r="G471" s="120"/>
      <c r="H471" s="120"/>
      <c r="I471" s="120"/>
      <c r="J471" s="120"/>
      <c r="K471" s="120"/>
      <c r="L471" s="120"/>
      <c r="M471" s="120"/>
      <c r="N471" s="120"/>
      <c r="O471" s="120"/>
      <c r="P471" s="120"/>
    </row>
    <row r="472" spans="3:16" s="25" customFormat="1" ht="18" customHeight="1" x14ac:dyDescent="0.25">
      <c r="C472" s="88"/>
      <c r="D472" s="119"/>
      <c r="E472" s="120"/>
      <c r="F472" s="120"/>
      <c r="G472" s="120"/>
      <c r="H472" s="120"/>
      <c r="I472" s="120"/>
      <c r="J472" s="120"/>
      <c r="K472" s="120"/>
      <c r="L472" s="120"/>
      <c r="M472" s="120"/>
      <c r="N472" s="120"/>
      <c r="O472" s="120"/>
      <c r="P472" s="120"/>
    </row>
    <row r="473" spans="3:16" s="25" customFormat="1" ht="18" customHeight="1" x14ac:dyDescent="0.25">
      <c r="C473" s="88"/>
      <c r="D473" s="119"/>
      <c r="E473" s="120"/>
      <c r="F473" s="120"/>
      <c r="G473" s="120"/>
      <c r="H473" s="120"/>
      <c r="I473" s="120"/>
      <c r="J473" s="120"/>
      <c r="K473" s="120"/>
      <c r="L473" s="120"/>
      <c r="M473" s="120"/>
      <c r="N473" s="120"/>
      <c r="O473" s="120"/>
      <c r="P473" s="120"/>
    </row>
    <row r="474" spans="3:16" s="25" customFormat="1" ht="18" customHeight="1" x14ac:dyDescent="0.25">
      <c r="C474" s="88"/>
      <c r="D474" s="119"/>
      <c r="E474" s="120"/>
      <c r="F474" s="120"/>
      <c r="G474" s="120"/>
      <c r="H474" s="120"/>
      <c r="I474" s="120"/>
      <c r="J474" s="120"/>
      <c r="K474" s="120"/>
      <c r="L474" s="120"/>
      <c r="M474" s="120"/>
      <c r="N474" s="120"/>
      <c r="O474" s="120"/>
      <c r="P474" s="120"/>
    </row>
    <row r="475" spans="3:16" s="25" customFormat="1" ht="18" customHeight="1" x14ac:dyDescent="0.25">
      <c r="C475" s="88"/>
      <c r="D475" s="119"/>
      <c r="E475" s="120"/>
      <c r="F475" s="120"/>
      <c r="G475" s="120"/>
      <c r="H475" s="120"/>
      <c r="I475" s="120"/>
      <c r="J475" s="120"/>
      <c r="K475" s="120"/>
      <c r="L475" s="120"/>
      <c r="M475" s="120"/>
      <c r="N475" s="120"/>
      <c r="O475" s="120"/>
      <c r="P475" s="120"/>
    </row>
    <row r="476" spans="3:16" s="25" customFormat="1" ht="18" customHeight="1" x14ac:dyDescent="0.25">
      <c r="C476" s="88"/>
      <c r="D476" s="119"/>
      <c r="E476" s="120"/>
      <c r="F476" s="120"/>
      <c r="G476" s="120"/>
      <c r="H476" s="120"/>
      <c r="I476" s="120"/>
      <c r="J476" s="120"/>
      <c r="K476" s="120"/>
      <c r="L476" s="120"/>
      <c r="M476" s="120"/>
      <c r="N476" s="120"/>
      <c r="O476" s="120"/>
      <c r="P476" s="120"/>
    </row>
    <row r="477" spans="3:16" s="25" customFormat="1" ht="18" customHeight="1" x14ac:dyDescent="0.25">
      <c r="C477" s="88"/>
      <c r="D477" s="119"/>
      <c r="E477" s="120"/>
      <c r="F477" s="120"/>
      <c r="G477" s="120"/>
      <c r="H477" s="120"/>
      <c r="I477" s="120"/>
      <c r="J477" s="120"/>
      <c r="K477" s="120"/>
      <c r="L477" s="120"/>
      <c r="M477" s="120"/>
      <c r="N477" s="120"/>
      <c r="O477" s="120"/>
      <c r="P477" s="120"/>
    </row>
    <row r="478" spans="3:16" s="25" customFormat="1" ht="18" customHeight="1" x14ac:dyDescent="0.25">
      <c r="C478" s="88"/>
      <c r="D478" s="119"/>
      <c r="E478" s="120"/>
      <c r="F478" s="120"/>
      <c r="G478" s="120"/>
      <c r="H478" s="120"/>
      <c r="I478" s="120"/>
      <c r="J478" s="120"/>
      <c r="K478" s="120"/>
      <c r="L478" s="120"/>
      <c r="M478" s="120"/>
      <c r="N478" s="120"/>
      <c r="O478" s="120"/>
      <c r="P478" s="120"/>
    </row>
    <row r="479" spans="3:16" s="25" customFormat="1" ht="18" customHeight="1" x14ac:dyDescent="0.25">
      <c r="C479" s="88"/>
      <c r="D479" s="119"/>
      <c r="E479" s="120"/>
      <c r="F479" s="120"/>
      <c r="G479" s="120"/>
      <c r="H479" s="120"/>
      <c r="I479" s="120"/>
      <c r="J479" s="120"/>
      <c r="K479" s="120"/>
      <c r="L479" s="120"/>
      <c r="M479" s="120"/>
      <c r="N479" s="120"/>
      <c r="O479" s="120"/>
      <c r="P479" s="120"/>
    </row>
    <row r="480" spans="3:16" s="25" customFormat="1" ht="18" customHeight="1" x14ac:dyDescent="0.25">
      <c r="C480" s="88"/>
      <c r="D480" s="119"/>
      <c r="E480" s="120"/>
      <c r="F480" s="120"/>
      <c r="G480" s="120"/>
      <c r="H480" s="120"/>
      <c r="I480" s="120"/>
      <c r="J480" s="120"/>
      <c r="K480" s="120"/>
      <c r="L480" s="120"/>
      <c r="M480" s="120"/>
      <c r="N480" s="120"/>
      <c r="O480" s="120"/>
      <c r="P480" s="120"/>
    </row>
    <row r="481" spans="3:16" s="25" customFormat="1" ht="18" customHeight="1" x14ac:dyDescent="0.25">
      <c r="C481" s="88"/>
      <c r="D481" s="119"/>
      <c r="E481" s="120"/>
      <c r="F481" s="120"/>
      <c r="G481" s="120"/>
      <c r="H481" s="120"/>
      <c r="I481" s="120"/>
      <c r="J481" s="120"/>
      <c r="K481" s="120"/>
      <c r="L481" s="120"/>
      <c r="M481" s="120"/>
      <c r="N481" s="120"/>
      <c r="O481" s="120"/>
      <c r="P481" s="120"/>
    </row>
    <row r="482" spans="3:16" s="25" customFormat="1" ht="18" customHeight="1" x14ac:dyDescent="0.25">
      <c r="C482" s="88"/>
      <c r="D482" s="119"/>
      <c r="E482" s="120"/>
      <c r="F482" s="120"/>
      <c r="G482" s="120"/>
      <c r="H482" s="120"/>
      <c r="I482" s="120"/>
      <c r="J482" s="120"/>
      <c r="K482" s="120"/>
      <c r="L482" s="120"/>
      <c r="M482" s="120"/>
      <c r="N482" s="120"/>
      <c r="O482" s="120"/>
      <c r="P482" s="120"/>
    </row>
    <row r="483" spans="3:16" s="25" customFormat="1" ht="18" customHeight="1" x14ac:dyDescent="0.25">
      <c r="C483" s="88"/>
      <c r="D483" s="119"/>
      <c r="E483" s="120"/>
      <c r="F483" s="120"/>
      <c r="G483" s="120"/>
      <c r="H483" s="120"/>
      <c r="I483" s="120"/>
      <c r="J483" s="120"/>
      <c r="K483" s="120"/>
      <c r="L483" s="120"/>
      <c r="M483" s="120"/>
      <c r="N483" s="120"/>
      <c r="O483" s="120"/>
      <c r="P483" s="120"/>
    </row>
    <row r="484" spans="3:16" s="25" customFormat="1" ht="18" customHeight="1" x14ac:dyDescent="0.25">
      <c r="C484" s="88"/>
      <c r="D484" s="119"/>
      <c r="E484" s="120"/>
      <c r="F484" s="120"/>
      <c r="G484" s="120"/>
      <c r="H484" s="120"/>
      <c r="I484" s="120"/>
      <c r="J484" s="120"/>
      <c r="K484" s="120"/>
      <c r="L484" s="120"/>
      <c r="M484" s="120"/>
      <c r="N484" s="120"/>
      <c r="O484" s="120"/>
      <c r="P484" s="120"/>
    </row>
    <row r="485" spans="3:16" s="25" customFormat="1" ht="18" customHeight="1" x14ac:dyDescent="0.25">
      <c r="C485" s="88"/>
      <c r="D485" s="119"/>
      <c r="E485" s="120"/>
      <c r="F485" s="120"/>
      <c r="G485" s="120"/>
      <c r="H485" s="120"/>
      <c r="I485" s="120"/>
      <c r="J485" s="120"/>
      <c r="K485" s="120"/>
      <c r="L485" s="120"/>
      <c r="M485" s="120"/>
      <c r="N485" s="120"/>
      <c r="O485" s="120"/>
      <c r="P485" s="120"/>
    </row>
    <row r="486" spans="3:16" s="25" customFormat="1" ht="18" customHeight="1" x14ac:dyDescent="0.25">
      <c r="C486" s="88"/>
      <c r="D486" s="119"/>
      <c r="E486" s="120"/>
      <c r="F486" s="120"/>
      <c r="G486" s="120"/>
      <c r="H486" s="120"/>
      <c r="I486" s="120"/>
      <c r="J486" s="120"/>
      <c r="K486" s="120"/>
      <c r="L486" s="120"/>
      <c r="M486" s="120"/>
      <c r="N486" s="120"/>
      <c r="O486" s="120"/>
      <c r="P486" s="120"/>
    </row>
    <row r="487" spans="3:16" s="25" customFormat="1" ht="18" customHeight="1" x14ac:dyDescent="0.25">
      <c r="C487" s="88"/>
      <c r="D487" s="119"/>
      <c r="E487" s="120"/>
      <c r="F487" s="120"/>
      <c r="G487" s="120"/>
      <c r="H487" s="120"/>
      <c r="I487" s="120"/>
      <c r="J487" s="120"/>
      <c r="K487" s="120"/>
      <c r="L487" s="120"/>
      <c r="M487" s="120"/>
      <c r="N487" s="120"/>
      <c r="O487" s="120"/>
      <c r="P487" s="120"/>
    </row>
    <row r="488" spans="3:16" s="25" customFormat="1" ht="18" customHeight="1" x14ac:dyDescent="0.25">
      <c r="C488" s="88"/>
      <c r="D488" s="119"/>
      <c r="E488" s="120"/>
      <c r="F488" s="120"/>
      <c r="G488" s="120"/>
      <c r="H488" s="120"/>
      <c r="I488" s="120"/>
      <c r="J488" s="120"/>
      <c r="K488" s="120"/>
      <c r="L488" s="120"/>
      <c r="M488" s="120"/>
      <c r="N488" s="120"/>
      <c r="O488" s="120"/>
      <c r="P488" s="120"/>
    </row>
    <row r="489" spans="3:16" s="25" customFormat="1" ht="18" customHeight="1" x14ac:dyDescent="0.25">
      <c r="C489" s="88"/>
      <c r="D489" s="119"/>
      <c r="E489" s="120"/>
      <c r="F489" s="120"/>
      <c r="G489" s="120"/>
      <c r="H489" s="120"/>
      <c r="I489" s="120"/>
      <c r="J489" s="120"/>
      <c r="K489" s="120"/>
      <c r="L489" s="120"/>
      <c r="M489" s="120"/>
      <c r="N489" s="120"/>
      <c r="O489" s="120"/>
      <c r="P489" s="120"/>
    </row>
    <row r="490" spans="3:16" s="25" customFormat="1" ht="18" customHeight="1" x14ac:dyDescent="0.25">
      <c r="C490" s="88"/>
      <c r="D490" s="119"/>
      <c r="E490" s="120"/>
      <c r="F490" s="120"/>
      <c r="G490" s="120"/>
      <c r="H490" s="120"/>
      <c r="I490" s="120"/>
      <c r="J490" s="120"/>
      <c r="K490" s="120"/>
      <c r="L490" s="120"/>
      <c r="M490" s="120"/>
      <c r="N490" s="120"/>
      <c r="O490" s="120"/>
      <c r="P490" s="120"/>
    </row>
    <row r="491" spans="3:16" s="25" customFormat="1" ht="18" customHeight="1" x14ac:dyDescent="0.25">
      <c r="C491" s="88"/>
      <c r="D491" s="119"/>
      <c r="E491" s="120"/>
      <c r="F491" s="120"/>
      <c r="G491" s="120"/>
      <c r="H491" s="120"/>
      <c r="I491" s="120"/>
      <c r="J491" s="120"/>
      <c r="K491" s="120"/>
      <c r="L491" s="120"/>
      <c r="M491" s="120"/>
      <c r="N491" s="120"/>
      <c r="O491" s="120"/>
      <c r="P491" s="120"/>
    </row>
    <row r="492" spans="3:16" s="25" customFormat="1" ht="18" customHeight="1" x14ac:dyDescent="0.25">
      <c r="C492" s="88"/>
      <c r="D492" s="119"/>
      <c r="E492" s="120"/>
      <c r="F492" s="120"/>
      <c r="G492" s="120"/>
      <c r="H492" s="120"/>
      <c r="I492" s="120"/>
      <c r="J492" s="120"/>
      <c r="K492" s="120"/>
      <c r="L492" s="120"/>
      <c r="M492" s="120"/>
      <c r="N492" s="120"/>
      <c r="O492" s="120"/>
      <c r="P492" s="120"/>
    </row>
    <row r="493" spans="3:16" s="25" customFormat="1" ht="18" customHeight="1" x14ac:dyDescent="0.25">
      <c r="C493" s="88"/>
      <c r="D493" s="119"/>
      <c r="E493" s="120"/>
      <c r="F493" s="120"/>
      <c r="G493" s="120"/>
      <c r="H493" s="120"/>
      <c r="I493" s="120"/>
      <c r="J493" s="120"/>
      <c r="K493" s="120"/>
      <c r="L493" s="120"/>
      <c r="M493" s="120"/>
      <c r="N493" s="120"/>
      <c r="O493" s="120"/>
      <c r="P493" s="120"/>
    </row>
    <row r="494" spans="3:16" s="25" customFormat="1" ht="18" customHeight="1" x14ac:dyDescent="0.25">
      <c r="C494" s="88"/>
      <c r="D494" s="119"/>
      <c r="E494" s="120"/>
      <c r="F494" s="120"/>
      <c r="G494" s="120"/>
      <c r="H494" s="120"/>
      <c r="I494" s="120"/>
      <c r="J494" s="120"/>
      <c r="K494" s="120"/>
      <c r="L494" s="120"/>
      <c r="M494" s="120"/>
      <c r="N494" s="120"/>
      <c r="O494" s="120"/>
      <c r="P494" s="120"/>
    </row>
    <row r="495" spans="3:16" s="25" customFormat="1" ht="18" customHeight="1" x14ac:dyDescent="0.25">
      <c r="C495" s="88"/>
      <c r="D495" s="119"/>
      <c r="E495" s="120"/>
      <c r="F495" s="120"/>
      <c r="G495" s="120"/>
      <c r="H495" s="120"/>
      <c r="I495" s="120"/>
      <c r="J495" s="120"/>
      <c r="K495" s="120"/>
      <c r="L495" s="120"/>
      <c r="M495" s="120"/>
      <c r="N495" s="120"/>
      <c r="O495" s="120"/>
      <c r="P495" s="120"/>
    </row>
    <row r="496" spans="3:16" s="25" customFormat="1" ht="18" customHeight="1" x14ac:dyDescent="0.25">
      <c r="C496" s="88"/>
      <c r="D496" s="119"/>
      <c r="E496" s="120"/>
      <c r="F496" s="120"/>
      <c r="G496" s="120"/>
      <c r="H496" s="120"/>
      <c r="I496" s="120"/>
      <c r="J496" s="120"/>
      <c r="K496" s="120"/>
      <c r="L496" s="120"/>
      <c r="M496" s="120"/>
      <c r="N496" s="120"/>
      <c r="O496" s="120"/>
      <c r="P496" s="120"/>
    </row>
    <row r="497" spans="3:16" s="25" customFormat="1" ht="18" customHeight="1" x14ac:dyDescent="0.25">
      <c r="C497" s="88"/>
      <c r="D497" s="119"/>
      <c r="E497" s="120"/>
      <c r="F497" s="120"/>
      <c r="G497" s="120"/>
      <c r="H497" s="120"/>
      <c r="I497" s="120"/>
      <c r="J497" s="120"/>
      <c r="K497" s="120"/>
      <c r="L497" s="120"/>
      <c r="M497" s="120"/>
      <c r="N497" s="120"/>
      <c r="O497" s="120"/>
      <c r="P497" s="120"/>
    </row>
    <row r="498" spans="3:16" s="25" customFormat="1" ht="18" customHeight="1" x14ac:dyDescent="0.25">
      <c r="C498" s="88"/>
      <c r="D498" s="119"/>
      <c r="E498" s="120"/>
      <c r="F498" s="120"/>
      <c r="G498" s="120"/>
      <c r="H498" s="120"/>
      <c r="I498" s="120"/>
      <c r="J498" s="120"/>
      <c r="K498" s="120"/>
      <c r="L498" s="120"/>
      <c r="M498" s="120"/>
      <c r="N498" s="120"/>
      <c r="O498" s="120"/>
      <c r="P498" s="120"/>
    </row>
    <row r="499" spans="3:16" s="25" customFormat="1" ht="18" customHeight="1" x14ac:dyDescent="0.25">
      <c r="C499" s="88"/>
      <c r="D499" s="119"/>
      <c r="E499" s="120"/>
      <c r="F499" s="120"/>
      <c r="G499" s="120"/>
      <c r="H499" s="120"/>
      <c r="I499" s="120"/>
      <c r="J499" s="120"/>
      <c r="K499" s="120"/>
      <c r="L499" s="120"/>
      <c r="M499" s="120"/>
      <c r="N499" s="120"/>
      <c r="O499" s="120"/>
      <c r="P499" s="120"/>
    </row>
    <row r="500" spans="3:16" s="25" customFormat="1" ht="18" customHeight="1" x14ac:dyDescent="0.25">
      <c r="C500" s="88"/>
      <c r="D500" s="119"/>
      <c r="E500" s="120"/>
      <c r="F500" s="120"/>
      <c r="G500" s="120"/>
      <c r="H500" s="120"/>
      <c r="I500" s="120"/>
      <c r="J500" s="120"/>
      <c r="K500" s="120"/>
      <c r="L500" s="120"/>
      <c r="M500" s="120"/>
      <c r="N500" s="120"/>
      <c r="O500" s="120"/>
      <c r="P500" s="120"/>
    </row>
    <row r="501" spans="3:16" s="25" customFormat="1" ht="18" customHeight="1" x14ac:dyDescent="0.25">
      <c r="C501" s="88"/>
      <c r="D501" s="119"/>
      <c r="E501" s="120"/>
      <c r="F501" s="120"/>
      <c r="G501" s="120"/>
      <c r="H501" s="120"/>
      <c r="I501" s="120"/>
      <c r="J501" s="120"/>
      <c r="K501" s="120"/>
      <c r="L501" s="120"/>
      <c r="M501" s="120"/>
      <c r="N501" s="120"/>
      <c r="O501" s="120"/>
      <c r="P501" s="120"/>
    </row>
    <row r="502" spans="3:16" s="25" customFormat="1" ht="18" customHeight="1" x14ac:dyDescent="0.25">
      <c r="C502" s="88"/>
      <c r="D502" s="119"/>
      <c r="E502" s="120"/>
      <c r="F502" s="120"/>
      <c r="G502" s="120"/>
      <c r="H502" s="120"/>
      <c r="I502" s="120"/>
      <c r="J502" s="120"/>
      <c r="K502" s="120"/>
      <c r="L502" s="120"/>
      <c r="M502" s="120"/>
      <c r="N502" s="120"/>
      <c r="O502" s="120"/>
      <c r="P502" s="120"/>
    </row>
    <row r="503" spans="3:16" s="25" customFormat="1" ht="18" customHeight="1" x14ac:dyDescent="0.25">
      <c r="C503" s="88"/>
      <c r="D503" s="119"/>
      <c r="E503" s="120"/>
      <c r="F503" s="120"/>
      <c r="G503" s="120"/>
      <c r="H503" s="120"/>
      <c r="I503" s="120"/>
      <c r="J503" s="120"/>
      <c r="K503" s="120"/>
      <c r="L503" s="120"/>
      <c r="M503" s="120"/>
      <c r="N503" s="120"/>
      <c r="O503" s="120"/>
      <c r="P503" s="120"/>
    </row>
    <row r="504" spans="3:16" s="25" customFormat="1" ht="18" customHeight="1" x14ac:dyDescent="0.25">
      <c r="C504" s="88"/>
      <c r="D504" s="119"/>
      <c r="E504" s="120"/>
      <c r="F504" s="120"/>
      <c r="G504" s="120"/>
      <c r="H504" s="120"/>
      <c r="I504" s="120"/>
      <c r="J504" s="120"/>
      <c r="K504" s="120"/>
      <c r="L504" s="120"/>
      <c r="M504" s="120"/>
      <c r="N504" s="120"/>
      <c r="O504" s="120"/>
      <c r="P504" s="120"/>
    </row>
    <row r="505" spans="3:16" s="25" customFormat="1" ht="18" customHeight="1" x14ac:dyDescent="0.25">
      <c r="C505" s="88"/>
      <c r="D505" s="119"/>
      <c r="E505" s="120"/>
      <c r="F505" s="120"/>
      <c r="G505" s="120"/>
      <c r="H505" s="120"/>
      <c r="I505" s="120"/>
      <c r="J505" s="120"/>
      <c r="K505" s="120"/>
      <c r="L505" s="120"/>
      <c r="M505" s="120"/>
      <c r="N505" s="120"/>
      <c r="O505" s="120"/>
      <c r="P505" s="120"/>
    </row>
    <row r="506" spans="3:16" s="25" customFormat="1" ht="18" customHeight="1" x14ac:dyDescent="0.25">
      <c r="C506" s="88"/>
      <c r="D506" s="119"/>
      <c r="E506" s="120"/>
      <c r="F506" s="120"/>
      <c r="G506" s="120"/>
      <c r="H506" s="120"/>
      <c r="I506" s="120"/>
      <c r="J506" s="120"/>
      <c r="K506" s="120"/>
      <c r="L506" s="120"/>
      <c r="M506" s="120"/>
      <c r="N506" s="120"/>
      <c r="O506" s="120"/>
      <c r="P506" s="120"/>
    </row>
    <row r="507" spans="3:16" s="25" customFormat="1" ht="18" customHeight="1" x14ac:dyDescent="0.25">
      <c r="C507" s="88"/>
      <c r="D507" s="119"/>
      <c r="E507" s="120"/>
      <c r="F507" s="120"/>
      <c r="G507" s="120"/>
      <c r="H507" s="120"/>
      <c r="I507" s="120"/>
      <c r="J507" s="120"/>
      <c r="K507" s="120"/>
      <c r="L507" s="120"/>
      <c r="M507" s="120"/>
      <c r="N507" s="120"/>
      <c r="O507" s="120"/>
      <c r="P507" s="120"/>
    </row>
    <row r="508" spans="3:16" s="25" customFormat="1" ht="18" customHeight="1" x14ac:dyDescent="0.25">
      <c r="C508" s="88"/>
      <c r="D508" s="119"/>
      <c r="E508" s="120"/>
      <c r="F508" s="120"/>
      <c r="G508" s="120"/>
      <c r="H508" s="120"/>
      <c r="I508" s="120"/>
      <c r="J508" s="120"/>
      <c r="K508" s="120"/>
      <c r="L508" s="120"/>
      <c r="M508" s="120"/>
      <c r="N508" s="120"/>
      <c r="O508" s="120"/>
      <c r="P508" s="120"/>
    </row>
    <row r="509" spans="3:16" s="25" customFormat="1" ht="18" customHeight="1" x14ac:dyDescent="0.25">
      <c r="C509" s="88"/>
      <c r="D509" s="119"/>
      <c r="E509" s="120"/>
      <c r="F509" s="120"/>
      <c r="G509" s="120"/>
      <c r="H509" s="120"/>
      <c r="I509" s="120"/>
      <c r="J509" s="120"/>
      <c r="K509" s="120"/>
      <c r="L509" s="120"/>
      <c r="M509" s="120"/>
      <c r="N509" s="120"/>
      <c r="O509" s="120"/>
      <c r="P509" s="120"/>
    </row>
    <row r="510" spans="3:16" s="25" customFormat="1" ht="18" customHeight="1" x14ac:dyDescent="0.25">
      <c r="C510" s="88"/>
      <c r="D510" s="119"/>
      <c r="E510" s="120"/>
      <c r="F510" s="120"/>
      <c r="G510" s="120"/>
      <c r="H510" s="120"/>
      <c r="I510" s="120"/>
      <c r="J510" s="120"/>
      <c r="K510" s="120"/>
      <c r="L510" s="120"/>
      <c r="M510" s="120"/>
      <c r="N510" s="120"/>
      <c r="O510" s="120"/>
      <c r="P510" s="120"/>
    </row>
    <row r="511" spans="3:16" s="25" customFormat="1" ht="18" customHeight="1" x14ac:dyDescent="0.25">
      <c r="C511" s="88"/>
      <c r="D511" s="119"/>
      <c r="E511" s="120"/>
      <c r="F511" s="120"/>
      <c r="G511" s="120"/>
      <c r="H511" s="120"/>
      <c r="I511" s="120"/>
      <c r="J511" s="120"/>
      <c r="K511" s="120"/>
      <c r="L511" s="120"/>
      <c r="M511" s="120"/>
      <c r="N511" s="120"/>
      <c r="O511" s="120"/>
      <c r="P511" s="120"/>
    </row>
    <row r="512" spans="3:16" s="25" customFormat="1" ht="18" customHeight="1" x14ac:dyDescent="0.25">
      <c r="C512" s="88"/>
      <c r="D512" s="119"/>
      <c r="E512" s="120"/>
      <c r="F512" s="120"/>
      <c r="G512" s="120"/>
      <c r="H512" s="120"/>
      <c r="I512" s="120"/>
      <c r="J512" s="120"/>
      <c r="K512" s="120"/>
      <c r="L512" s="120"/>
      <c r="M512" s="120"/>
      <c r="N512" s="120"/>
      <c r="O512" s="120"/>
      <c r="P512" s="120"/>
    </row>
    <row r="513" spans="3:16" s="25" customFormat="1" ht="18" customHeight="1" x14ac:dyDescent="0.25">
      <c r="C513" s="88"/>
      <c r="D513" s="119"/>
      <c r="E513" s="120"/>
      <c r="F513" s="120"/>
      <c r="G513" s="120"/>
      <c r="H513" s="120"/>
      <c r="I513" s="120"/>
      <c r="J513" s="120"/>
      <c r="K513" s="120"/>
      <c r="L513" s="120"/>
      <c r="M513" s="120"/>
      <c r="N513" s="120"/>
      <c r="O513" s="120"/>
      <c r="P513" s="120"/>
    </row>
    <row r="514" spans="3:16" s="25" customFormat="1" ht="18" customHeight="1" x14ac:dyDescent="0.25">
      <c r="C514" s="88"/>
      <c r="D514" s="119"/>
      <c r="E514" s="120"/>
      <c r="F514" s="120"/>
      <c r="G514" s="120"/>
      <c r="H514" s="120"/>
      <c r="I514" s="120"/>
      <c r="J514" s="120"/>
      <c r="K514" s="120"/>
      <c r="L514" s="120"/>
      <c r="M514" s="120"/>
      <c r="N514" s="120"/>
      <c r="O514" s="120"/>
      <c r="P514" s="120"/>
    </row>
    <row r="515" spans="3:16" s="25" customFormat="1" ht="18" customHeight="1" x14ac:dyDescent="0.25">
      <c r="C515" s="88"/>
      <c r="D515" s="119"/>
      <c r="E515" s="120"/>
      <c r="F515" s="120"/>
      <c r="G515" s="120"/>
      <c r="H515" s="120"/>
      <c r="I515" s="120"/>
      <c r="J515" s="120"/>
      <c r="K515" s="120"/>
      <c r="L515" s="120"/>
      <c r="M515" s="120"/>
      <c r="N515" s="120"/>
      <c r="O515" s="120"/>
      <c r="P515" s="120"/>
    </row>
    <row r="516" spans="3:16" s="25" customFormat="1" ht="18" customHeight="1" x14ac:dyDescent="0.25">
      <c r="C516" s="88"/>
      <c r="D516" s="119"/>
      <c r="E516" s="120"/>
      <c r="F516" s="120"/>
      <c r="G516" s="120"/>
      <c r="H516" s="120"/>
      <c r="I516" s="120"/>
      <c r="J516" s="120"/>
      <c r="K516" s="120"/>
      <c r="L516" s="120"/>
      <c r="M516" s="120"/>
      <c r="N516" s="120"/>
      <c r="O516" s="120"/>
      <c r="P516" s="120"/>
    </row>
    <row r="517" spans="3:16" s="25" customFormat="1" ht="18" customHeight="1" x14ac:dyDescent="0.25">
      <c r="C517" s="88"/>
      <c r="D517" s="119"/>
      <c r="E517" s="120"/>
      <c r="F517" s="120"/>
      <c r="G517" s="120"/>
      <c r="H517" s="120"/>
      <c r="I517" s="120"/>
      <c r="J517" s="120"/>
      <c r="K517" s="120"/>
      <c r="L517" s="120"/>
      <c r="M517" s="120"/>
      <c r="N517" s="120"/>
      <c r="O517" s="120"/>
      <c r="P517" s="120"/>
    </row>
    <row r="518" spans="3:16" s="25" customFormat="1" ht="18" customHeight="1" x14ac:dyDescent="0.25">
      <c r="C518" s="88"/>
      <c r="D518" s="119"/>
      <c r="E518" s="120"/>
      <c r="F518" s="120"/>
      <c r="G518" s="120"/>
      <c r="H518" s="120"/>
      <c r="I518" s="120"/>
      <c r="J518" s="120"/>
      <c r="K518" s="120"/>
      <c r="L518" s="120"/>
      <c r="M518" s="120"/>
      <c r="N518" s="120"/>
      <c r="O518" s="120"/>
      <c r="P518" s="120"/>
    </row>
    <row r="519" spans="3:16" s="25" customFormat="1" ht="18" customHeight="1" x14ac:dyDescent="0.25">
      <c r="C519" s="88"/>
      <c r="D519" s="119"/>
      <c r="E519" s="120"/>
      <c r="F519" s="120"/>
      <c r="G519" s="120"/>
      <c r="H519" s="120"/>
      <c r="I519" s="120"/>
      <c r="J519" s="120"/>
      <c r="K519" s="120"/>
      <c r="L519" s="120"/>
      <c r="M519" s="120"/>
      <c r="N519" s="120"/>
      <c r="O519" s="120"/>
      <c r="P519" s="120"/>
    </row>
    <row r="520" spans="3:16" s="25" customFormat="1" ht="18" customHeight="1" x14ac:dyDescent="0.25">
      <c r="C520" s="88"/>
      <c r="D520" s="119"/>
      <c r="E520" s="120"/>
      <c r="F520" s="120"/>
      <c r="G520" s="120"/>
      <c r="H520" s="120"/>
      <c r="I520" s="120"/>
      <c r="J520" s="120"/>
      <c r="K520" s="120"/>
      <c r="L520" s="120"/>
      <c r="M520" s="120"/>
      <c r="N520" s="120"/>
      <c r="O520" s="120"/>
      <c r="P520" s="120"/>
    </row>
    <row r="521" spans="3:16" s="25" customFormat="1" ht="18" customHeight="1" x14ac:dyDescent="0.25">
      <c r="C521" s="88"/>
      <c r="D521" s="119"/>
      <c r="E521" s="120"/>
      <c r="F521" s="120"/>
      <c r="G521" s="120"/>
      <c r="H521" s="120"/>
      <c r="I521" s="120"/>
      <c r="J521" s="120"/>
      <c r="K521" s="120"/>
      <c r="L521" s="120"/>
      <c r="M521" s="120"/>
      <c r="N521" s="120"/>
      <c r="O521" s="120"/>
      <c r="P521" s="120"/>
    </row>
    <row r="522" spans="3:16" s="25" customFormat="1" ht="18" customHeight="1" x14ac:dyDescent="0.25">
      <c r="C522" s="88"/>
      <c r="D522" s="119"/>
      <c r="E522" s="120"/>
      <c r="F522" s="120"/>
      <c r="G522" s="120"/>
      <c r="H522" s="120"/>
      <c r="I522" s="120"/>
      <c r="J522" s="120"/>
      <c r="K522" s="120"/>
      <c r="L522" s="120"/>
      <c r="M522" s="120"/>
      <c r="N522" s="120"/>
      <c r="O522" s="120"/>
      <c r="P522" s="120"/>
    </row>
    <row r="523" spans="3:16" s="25" customFormat="1" ht="18" customHeight="1" x14ac:dyDescent="0.25">
      <c r="C523" s="88"/>
      <c r="D523" s="119"/>
      <c r="E523" s="120"/>
      <c r="F523" s="120"/>
      <c r="G523" s="120"/>
      <c r="H523" s="120"/>
      <c r="I523" s="120"/>
      <c r="J523" s="120"/>
      <c r="K523" s="120"/>
      <c r="L523" s="120"/>
      <c r="M523" s="120"/>
      <c r="N523" s="120"/>
      <c r="O523" s="120"/>
      <c r="P523" s="120"/>
    </row>
    <row r="524" spans="3:16" s="25" customFormat="1" ht="18" customHeight="1" x14ac:dyDescent="0.25">
      <c r="C524" s="88"/>
      <c r="D524" s="119"/>
      <c r="E524" s="120"/>
      <c r="F524" s="120"/>
      <c r="G524" s="120"/>
      <c r="H524" s="120"/>
      <c r="I524" s="120"/>
      <c r="J524" s="120"/>
      <c r="K524" s="120"/>
      <c r="L524" s="120"/>
      <c r="M524" s="120"/>
      <c r="N524" s="120"/>
      <c r="O524" s="120"/>
      <c r="P524" s="120"/>
    </row>
    <row r="525" spans="3:16" s="25" customFormat="1" ht="18" customHeight="1" x14ac:dyDescent="0.25">
      <c r="C525" s="88"/>
      <c r="D525" s="119"/>
      <c r="E525" s="120"/>
      <c r="F525" s="120"/>
      <c r="G525" s="120"/>
      <c r="H525" s="120"/>
      <c r="I525" s="120"/>
      <c r="J525" s="120"/>
      <c r="K525" s="120"/>
      <c r="L525" s="120"/>
      <c r="M525" s="120"/>
      <c r="N525" s="120"/>
      <c r="O525" s="120"/>
      <c r="P525" s="120"/>
    </row>
    <row r="526" spans="3:16" s="25" customFormat="1" ht="18" customHeight="1" x14ac:dyDescent="0.25">
      <c r="C526" s="88"/>
      <c r="D526" s="119"/>
      <c r="E526" s="120"/>
      <c r="F526" s="120"/>
      <c r="G526" s="120"/>
      <c r="H526" s="120"/>
      <c r="I526" s="120"/>
      <c r="J526" s="120"/>
      <c r="K526" s="120"/>
      <c r="L526" s="120"/>
      <c r="M526" s="120"/>
      <c r="N526" s="120"/>
      <c r="O526" s="120"/>
      <c r="P526" s="120"/>
    </row>
    <row r="527" spans="3:16" s="25" customFormat="1" ht="18" customHeight="1" x14ac:dyDescent="0.25">
      <c r="C527" s="88"/>
      <c r="D527" s="119"/>
      <c r="E527" s="120"/>
      <c r="F527" s="120"/>
      <c r="G527" s="120"/>
      <c r="H527" s="120"/>
      <c r="I527" s="120"/>
      <c r="J527" s="120"/>
      <c r="K527" s="120"/>
      <c r="L527" s="120"/>
      <c r="M527" s="120"/>
      <c r="N527" s="120"/>
      <c r="O527" s="120"/>
      <c r="P527" s="120"/>
    </row>
    <row r="528" spans="3:16" s="25" customFormat="1" ht="18" customHeight="1" x14ac:dyDescent="0.25">
      <c r="C528" s="88"/>
      <c r="D528" s="119"/>
      <c r="E528" s="120"/>
      <c r="F528" s="120"/>
      <c r="G528" s="120"/>
      <c r="H528" s="120"/>
      <c r="I528" s="120"/>
      <c r="J528" s="120"/>
      <c r="K528" s="120"/>
      <c r="L528" s="120"/>
      <c r="M528" s="120"/>
      <c r="N528" s="120"/>
      <c r="O528" s="120"/>
      <c r="P528" s="120"/>
    </row>
    <row r="529" spans="3:16" s="25" customFormat="1" ht="18" customHeight="1" x14ac:dyDescent="0.25">
      <c r="C529" s="88"/>
      <c r="D529" s="119"/>
      <c r="E529" s="120"/>
      <c r="F529" s="120"/>
      <c r="G529" s="120"/>
      <c r="H529" s="120"/>
      <c r="I529" s="120"/>
      <c r="J529" s="120"/>
      <c r="K529" s="120"/>
      <c r="L529" s="120"/>
      <c r="M529" s="120"/>
      <c r="N529" s="120"/>
      <c r="O529" s="120"/>
      <c r="P529" s="120"/>
    </row>
    <row r="530" spans="3:16" s="25" customFormat="1" ht="18" customHeight="1" x14ac:dyDescent="0.25">
      <c r="C530" s="88"/>
      <c r="D530" s="119"/>
      <c r="E530" s="120"/>
      <c r="F530" s="120"/>
      <c r="G530" s="120"/>
      <c r="H530" s="120"/>
      <c r="I530" s="120"/>
      <c r="J530" s="120"/>
      <c r="K530" s="120"/>
      <c r="L530" s="120"/>
      <c r="M530" s="120"/>
      <c r="N530" s="120"/>
      <c r="O530" s="120"/>
      <c r="P530" s="120"/>
    </row>
    <row r="531" spans="3:16" s="25" customFormat="1" ht="18" customHeight="1" x14ac:dyDescent="0.25">
      <c r="C531" s="88"/>
      <c r="D531" s="119"/>
      <c r="E531" s="120"/>
      <c r="F531" s="120"/>
      <c r="G531" s="120"/>
      <c r="H531" s="120"/>
      <c r="I531" s="120"/>
      <c r="J531" s="120"/>
      <c r="K531" s="120"/>
      <c r="L531" s="120"/>
      <c r="M531" s="120"/>
      <c r="N531" s="120"/>
      <c r="O531" s="120"/>
      <c r="P531" s="120"/>
    </row>
    <row r="532" spans="3:16" s="25" customFormat="1" ht="18" customHeight="1" x14ac:dyDescent="0.25">
      <c r="C532" s="88"/>
      <c r="D532" s="119"/>
      <c r="E532" s="120"/>
      <c r="F532" s="120"/>
      <c r="G532" s="120"/>
      <c r="H532" s="120"/>
      <c r="I532" s="120"/>
      <c r="J532" s="120"/>
      <c r="K532" s="120"/>
      <c r="L532" s="120"/>
      <c r="M532" s="120"/>
      <c r="N532" s="120"/>
      <c r="O532" s="120"/>
      <c r="P532" s="120"/>
    </row>
    <row r="533" spans="3:16" s="25" customFormat="1" ht="18" customHeight="1" x14ac:dyDescent="0.25">
      <c r="C533" s="88"/>
      <c r="D533" s="119"/>
      <c r="E533" s="120"/>
      <c r="F533" s="120"/>
      <c r="G533" s="120"/>
      <c r="H533" s="120"/>
      <c r="I533" s="120"/>
      <c r="J533" s="120"/>
      <c r="K533" s="120"/>
      <c r="L533" s="120"/>
      <c r="M533" s="120"/>
      <c r="N533" s="120"/>
      <c r="O533" s="120"/>
      <c r="P533" s="120"/>
    </row>
    <row r="534" spans="3:16" s="25" customFormat="1" ht="18" customHeight="1" x14ac:dyDescent="0.25">
      <c r="C534" s="88"/>
      <c r="D534" s="119"/>
      <c r="E534" s="120"/>
      <c r="F534" s="120"/>
      <c r="G534" s="120"/>
      <c r="H534" s="120"/>
      <c r="I534" s="120"/>
      <c r="J534" s="120"/>
      <c r="K534" s="120"/>
      <c r="L534" s="120"/>
      <c r="M534" s="120"/>
      <c r="N534" s="120"/>
      <c r="O534" s="120"/>
      <c r="P534" s="120"/>
    </row>
    <row r="535" spans="3:16" s="25" customFormat="1" ht="18" customHeight="1" x14ac:dyDescent="0.25">
      <c r="C535" s="88"/>
      <c r="D535" s="119"/>
      <c r="E535" s="120"/>
      <c r="F535" s="120"/>
      <c r="G535" s="120"/>
      <c r="H535" s="120"/>
      <c r="I535" s="120"/>
      <c r="J535" s="120"/>
      <c r="K535" s="120"/>
      <c r="L535" s="120"/>
      <c r="M535" s="120"/>
      <c r="N535" s="120"/>
      <c r="O535" s="120"/>
      <c r="P535" s="120"/>
    </row>
    <row r="536" spans="3:16" s="25" customFormat="1" ht="18" customHeight="1" x14ac:dyDescent="0.25">
      <c r="C536" s="88"/>
      <c r="D536" s="119"/>
      <c r="E536" s="120"/>
      <c r="F536" s="120"/>
      <c r="G536" s="120"/>
      <c r="H536" s="120"/>
      <c r="I536" s="120"/>
      <c r="J536" s="120"/>
      <c r="K536" s="120"/>
      <c r="L536" s="120"/>
      <c r="M536" s="120"/>
      <c r="N536" s="120"/>
      <c r="O536" s="120"/>
      <c r="P536" s="120"/>
    </row>
    <row r="537" spans="3:16" s="25" customFormat="1" ht="18" customHeight="1" x14ac:dyDescent="0.25">
      <c r="C537" s="88"/>
      <c r="D537" s="119"/>
      <c r="E537" s="120"/>
      <c r="F537" s="120"/>
      <c r="G537" s="120"/>
      <c r="H537" s="120"/>
      <c r="I537" s="120"/>
      <c r="J537" s="120"/>
      <c r="K537" s="120"/>
      <c r="L537" s="120"/>
      <c r="M537" s="120"/>
      <c r="N537" s="120"/>
      <c r="O537" s="120"/>
      <c r="P537" s="120"/>
    </row>
    <row r="538" spans="3:16" s="25" customFormat="1" ht="18" customHeight="1" x14ac:dyDescent="0.25">
      <c r="C538" s="88"/>
      <c r="D538" s="119"/>
      <c r="E538" s="120"/>
      <c r="F538" s="120"/>
      <c r="G538" s="120"/>
      <c r="H538" s="120"/>
      <c r="I538" s="120"/>
      <c r="J538" s="120"/>
      <c r="K538" s="120"/>
      <c r="L538" s="120"/>
      <c r="M538" s="120"/>
      <c r="N538" s="120"/>
      <c r="O538" s="120"/>
      <c r="P538" s="120"/>
    </row>
    <row r="539" spans="3:16" s="25" customFormat="1" ht="18" customHeight="1" x14ac:dyDescent="0.25">
      <c r="C539" s="88"/>
      <c r="D539" s="119"/>
      <c r="E539" s="120"/>
      <c r="F539" s="120"/>
      <c r="G539" s="120"/>
      <c r="H539" s="120"/>
      <c r="I539" s="120"/>
      <c r="J539" s="120"/>
      <c r="K539" s="120"/>
      <c r="L539" s="120"/>
      <c r="M539" s="120"/>
      <c r="N539" s="120"/>
      <c r="O539" s="120"/>
      <c r="P539" s="120"/>
    </row>
    <row r="540" spans="3:16" s="25" customFormat="1" ht="18" customHeight="1" x14ac:dyDescent="0.25">
      <c r="C540" s="88"/>
      <c r="D540" s="119"/>
      <c r="E540" s="120"/>
      <c r="F540" s="120"/>
      <c r="G540" s="120"/>
      <c r="H540" s="120"/>
      <c r="I540" s="120"/>
      <c r="J540" s="120"/>
      <c r="K540" s="120"/>
      <c r="L540" s="120"/>
      <c r="M540" s="120"/>
      <c r="N540" s="120"/>
      <c r="O540" s="120"/>
      <c r="P540" s="120"/>
    </row>
    <row r="541" spans="3:16" s="25" customFormat="1" ht="18" customHeight="1" x14ac:dyDescent="0.25">
      <c r="C541" s="88"/>
      <c r="D541" s="119"/>
      <c r="E541" s="120"/>
      <c r="F541" s="120"/>
      <c r="G541" s="120"/>
      <c r="H541" s="120"/>
      <c r="I541" s="120"/>
      <c r="J541" s="120"/>
      <c r="K541" s="120"/>
      <c r="L541" s="120"/>
      <c r="M541" s="120"/>
      <c r="N541" s="120"/>
      <c r="O541" s="120"/>
      <c r="P541" s="120"/>
    </row>
    <row r="542" spans="3:16" s="25" customFormat="1" ht="18" customHeight="1" x14ac:dyDescent="0.25">
      <c r="C542" s="88"/>
      <c r="D542" s="119"/>
      <c r="E542" s="120"/>
      <c r="F542" s="120"/>
      <c r="G542" s="120"/>
      <c r="H542" s="120"/>
      <c r="I542" s="120"/>
      <c r="J542" s="120"/>
      <c r="K542" s="120"/>
      <c r="L542" s="120"/>
      <c r="M542" s="120"/>
      <c r="N542" s="120"/>
      <c r="O542" s="120"/>
      <c r="P542" s="120"/>
    </row>
    <row r="543" spans="3:16" s="25" customFormat="1" ht="18" customHeight="1" x14ac:dyDescent="0.25">
      <c r="C543" s="88"/>
      <c r="D543" s="119"/>
      <c r="E543" s="120"/>
      <c r="F543" s="120"/>
      <c r="G543" s="120"/>
      <c r="H543" s="120"/>
      <c r="I543" s="120"/>
      <c r="J543" s="120"/>
      <c r="K543" s="120"/>
      <c r="L543" s="120"/>
      <c r="M543" s="120"/>
      <c r="N543" s="120"/>
      <c r="O543" s="120"/>
      <c r="P543" s="120"/>
    </row>
    <row r="544" spans="3:16" s="25" customFormat="1" ht="18" customHeight="1" x14ac:dyDescent="0.25">
      <c r="C544" s="88"/>
      <c r="D544" s="119"/>
      <c r="E544" s="120"/>
      <c r="F544" s="120"/>
      <c r="G544" s="120"/>
      <c r="H544" s="120"/>
      <c r="I544" s="120"/>
      <c r="J544" s="120"/>
      <c r="K544" s="120"/>
      <c r="L544" s="120"/>
      <c r="M544" s="120"/>
      <c r="N544" s="120"/>
      <c r="O544" s="120"/>
      <c r="P544" s="120"/>
    </row>
    <row r="545" spans="3:16" s="25" customFormat="1" ht="18" customHeight="1" x14ac:dyDescent="0.25">
      <c r="C545" s="88"/>
      <c r="D545" s="119"/>
      <c r="E545" s="120"/>
      <c r="F545" s="120"/>
      <c r="G545" s="120"/>
      <c r="H545" s="120"/>
      <c r="I545" s="120"/>
      <c r="J545" s="120"/>
      <c r="K545" s="120"/>
      <c r="L545" s="120"/>
      <c r="M545" s="120"/>
      <c r="N545" s="120"/>
      <c r="O545" s="120"/>
      <c r="P545" s="120"/>
    </row>
    <row r="546" spans="3:16" s="25" customFormat="1" ht="18" customHeight="1" x14ac:dyDescent="0.25">
      <c r="C546" s="88"/>
      <c r="D546" s="119"/>
      <c r="E546" s="120"/>
      <c r="F546" s="120"/>
      <c r="G546" s="120"/>
      <c r="H546" s="120"/>
      <c r="I546" s="120"/>
      <c r="J546" s="120"/>
      <c r="K546" s="120"/>
      <c r="L546" s="120"/>
      <c r="M546" s="120"/>
      <c r="N546" s="120"/>
      <c r="O546" s="120"/>
      <c r="P546" s="120"/>
    </row>
    <row r="547" spans="3:16" s="25" customFormat="1" ht="18" customHeight="1" x14ac:dyDescent="0.25">
      <c r="C547" s="88"/>
      <c r="D547" s="119"/>
      <c r="E547" s="120"/>
      <c r="F547" s="120"/>
      <c r="G547" s="120"/>
      <c r="H547" s="120"/>
      <c r="I547" s="120"/>
      <c r="J547" s="120"/>
      <c r="K547" s="120"/>
      <c r="L547" s="120"/>
      <c r="M547" s="120"/>
      <c r="N547" s="120"/>
      <c r="O547" s="120"/>
      <c r="P547" s="120"/>
    </row>
    <row r="548" spans="3:16" s="25" customFormat="1" ht="18" customHeight="1" x14ac:dyDescent="0.25">
      <c r="C548" s="88"/>
      <c r="D548" s="119"/>
      <c r="E548" s="120"/>
      <c r="F548" s="120"/>
      <c r="G548" s="120"/>
      <c r="H548" s="120"/>
      <c r="I548" s="120"/>
      <c r="J548" s="120"/>
      <c r="K548" s="120"/>
      <c r="L548" s="120"/>
      <c r="M548" s="120"/>
      <c r="N548" s="120"/>
      <c r="O548" s="120"/>
      <c r="P548" s="120"/>
    </row>
    <row r="549" spans="3:16" s="25" customFormat="1" ht="18" customHeight="1" x14ac:dyDescent="0.25">
      <c r="C549" s="88"/>
      <c r="D549" s="119"/>
      <c r="E549" s="120"/>
      <c r="F549" s="120"/>
      <c r="G549" s="120"/>
      <c r="H549" s="120"/>
      <c r="I549" s="120"/>
      <c r="J549" s="120"/>
      <c r="K549" s="120"/>
      <c r="L549" s="120"/>
      <c r="M549" s="120"/>
      <c r="N549" s="120"/>
      <c r="O549" s="120"/>
      <c r="P549" s="120"/>
    </row>
    <row r="550" spans="3:16" s="25" customFormat="1" ht="18" customHeight="1" x14ac:dyDescent="0.25">
      <c r="C550" s="88"/>
      <c r="D550" s="119"/>
      <c r="E550" s="120"/>
      <c r="F550" s="120"/>
      <c r="G550" s="120"/>
      <c r="H550" s="120"/>
      <c r="I550" s="120"/>
      <c r="J550" s="120"/>
      <c r="K550" s="120"/>
      <c r="L550" s="120"/>
      <c r="M550" s="120"/>
      <c r="N550" s="120"/>
      <c r="O550" s="120"/>
      <c r="P550" s="120"/>
    </row>
    <row r="551" spans="3:16" s="25" customFormat="1" ht="18" customHeight="1" x14ac:dyDescent="0.25">
      <c r="C551" s="88"/>
      <c r="D551" s="119"/>
      <c r="E551" s="120"/>
      <c r="F551" s="120"/>
      <c r="G551" s="120"/>
      <c r="H551" s="120"/>
      <c r="I551" s="120"/>
      <c r="J551" s="120"/>
      <c r="K551" s="120"/>
      <c r="L551" s="120"/>
      <c r="M551" s="120"/>
      <c r="N551" s="120"/>
      <c r="O551" s="120"/>
      <c r="P551" s="120"/>
    </row>
    <row r="552" spans="3:16" s="25" customFormat="1" ht="18" customHeight="1" x14ac:dyDescent="0.25">
      <c r="C552" s="88"/>
      <c r="D552" s="119"/>
      <c r="E552" s="120"/>
      <c r="F552" s="120"/>
      <c r="G552" s="120"/>
      <c r="H552" s="120"/>
      <c r="I552" s="120"/>
      <c r="J552" s="120"/>
      <c r="K552" s="120"/>
      <c r="L552" s="120"/>
      <c r="M552" s="120"/>
      <c r="N552" s="120"/>
      <c r="O552" s="120"/>
      <c r="P552" s="120"/>
    </row>
    <row r="553" spans="3:16" s="25" customFormat="1" ht="18" customHeight="1" x14ac:dyDescent="0.25">
      <c r="C553" s="88"/>
      <c r="D553" s="119"/>
      <c r="E553" s="120"/>
      <c r="F553" s="120"/>
      <c r="G553" s="120"/>
      <c r="H553" s="120"/>
      <c r="I553" s="120"/>
      <c r="J553" s="120"/>
      <c r="K553" s="120"/>
      <c r="L553" s="120"/>
      <c r="M553" s="120"/>
      <c r="N553" s="120"/>
      <c r="O553" s="120"/>
      <c r="P553" s="120"/>
    </row>
    <row r="554" spans="3:16" s="25" customFormat="1" ht="18" customHeight="1" x14ac:dyDescent="0.25">
      <c r="C554" s="88"/>
      <c r="D554" s="119"/>
      <c r="E554" s="120"/>
      <c r="F554" s="120"/>
      <c r="G554" s="120"/>
      <c r="H554" s="120"/>
      <c r="I554" s="120"/>
      <c r="J554" s="120"/>
      <c r="K554" s="120"/>
      <c r="L554" s="120"/>
      <c r="M554" s="120"/>
      <c r="N554" s="120"/>
      <c r="O554" s="120"/>
      <c r="P554" s="120"/>
    </row>
    <row r="555" spans="3:16" s="25" customFormat="1" ht="18" customHeight="1" x14ac:dyDescent="0.25">
      <c r="C555" s="88"/>
      <c r="D555" s="119"/>
      <c r="E555" s="120"/>
      <c r="F555" s="120"/>
      <c r="G555" s="120"/>
      <c r="H555" s="120"/>
      <c r="I555" s="120"/>
      <c r="J555" s="120"/>
      <c r="K555" s="120"/>
      <c r="L555" s="120"/>
      <c r="M555" s="120"/>
      <c r="N555" s="120"/>
      <c r="O555" s="120"/>
      <c r="P555" s="120"/>
    </row>
    <row r="556" spans="3:16" s="25" customFormat="1" ht="18" customHeight="1" x14ac:dyDescent="0.25">
      <c r="C556" s="88"/>
      <c r="D556" s="119"/>
      <c r="E556" s="120"/>
      <c r="F556" s="120"/>
      <c r="G556" s="120"/>
      <c r="H556" s="120"/>
      <c r="I556" s="120"/>
      <c r="J556" s="120"/>
      <c r="K556" s="120"/>
      <c r="L556" s="120"/>
      <c r="M556" s="120"/>
      <c r="N556" s="120"/>
      <c r="O556" s="120"/>
      <c r="P556" s="120"/>
    </row>
    <row r="557" spans="3:16" s="25" customFormat="1" ht="18" customHeight="1" x14ac:dyDescent="0.25">
      <c r="C557" s="88"/>
      <c r="D557" s="119"/>
      <c r="E557" s="120"/>
      <c r="F557" s="120"/>
      <c r="G557" s="120"/>
      <c r="H557" s="120"/>
      <c r="I557" s="120"/>
      <c r="J557" s="120"/>
      <c r="K557" s="120"/>
      <c r="L557" s="120"/>
      <c r="M557" s="120"/>
      <c r="N557" s="120"/>
      <c r="O557" s="120"/>
      <c r="P557" s="120"/>
    </row>
    <row r="558" spans="3:16" s="25" customFormat="1" ht="18" customHeight="1" x14ac:dyDescent="0.25">
      <c r="C558" s="88"/>
      <c r="D558" s="119"/>
      <c r="E558" s="120"/>
      <c r="F558" s="120"/>
      <c r="G558" s="120"/>
      <c r="H558" s="120"/>
      <c r="I558" s="120"/>
      <c r="J558" s="120"/>
      <c r="K558" s="120"/>
      <c r="L558" s="120"/>
      <c r="M558" s="120"/>
      <c r="N558" s="120"/>
      <c r="O558" s="120"/>
      <c r="P558" s="120"/>
    </row>
    <row r="559" spans="3:16" s="25" customFormat="1" ht="18" customHeight="1" x14ac:dyDescent="0.25">
      <c r="C559" s="88"/>
      <c r="D559" s="119"/>
      <c r="E559" s="120"/>
      <c r="F559" s="120"/>
      <c r="G559" s="120"/>
      <c r="H559" s="120"/>
      <c r="I559" s="120"/>
      <c r="J559" s="120"/>
      <c r="K559" s="120"/>
      <c r="L559" s="120"/>
      <c r="M559" s="120"/>
      <c r="N559" s="120"/>
      <c r="O559" s="120"/>
      <c r="P559" s="120"/>
    </row>
    <row r="560" spans="3:16" s="25" customFormat="1" ht="18" customHeight="1" x14ac:dyDescent="0.25">
      <c r="C560" s="88"/>
      <c r="D560" s="119"/>
      <c r="E560" s="120"/>
      <c r="F560" s="120"/>
      <c r="G560" s="120"/>
      <c r="H560" s="120"/>
      <c r="I560" s="120"/>
      <c r="J560" s="120"/>
      <c r="K560" s="120"/>
      <c r="L560" s="120"/>
      <c r="M560" s="120"/>
      <c r="N560" s="120"/>
      <c r="O560" s="120"/>
      <c r="P560" s="120"/>
    </row>
    <row r="561" spans="3:16" s="25" customFormat="1" ht="18" customHeight="1" x14ac:dyDescent="0.25">
      <c r="C561" s="88"/>
      <c r="D561" s="119"/>
      <c r="E561" s="120"/>
      <c r="F561" s="120"/>
      <c r="G561" s="120"/>
      <c r="H561" s="120"/>
      <c r="I561" s="120"/>
      <c r="J561" s="120"/>
      <c r="K561" s="120"/>
      <c r="L561" s="120"/>
      <c r="M561" s="120"/>
      <c r="N561" s="120"/>
      <c r="O561" s="120"/>
      <c r="P561" s="120"/>
    </row>
    <row r="562" spans="3:16" s="25" customFormat="1" ht="18" customHeight="1" x14ac:dyDescent="0.25">
      <c r="C562" s="88"/>
      <c r="D562" s="119"/>
      <c r="E562" s="120"/>
      <c r="F562" s="120"/>
      <c r="G562" s="120"/>
      <c r="H562" s="120"/>
      <c r="I562" s="120"/>
      <c r="J562" s="120"/>
      <c r="K562" s="120"/>
      <c r="L562" s="120"/>
      <c r="M562" s="120"/>
      <c r="N562" s="120"/>
      <c r="O562" s="120"/>
      <c r="P562" s="120"/>
    </row>
    <row r="563" spans="3:16" s="25" customFormat="1" ht="18" customHeight="1" x14ac:dyDescent="0.25">
      <c r="C563" s="88"/>
      <c r="D563" s="119"/>
      <c r="E563" s="120"/>
      <c r="F563" s="120"/>
      <c r="G563" s="120"/>
      <c r="H563" s="120"/>
      <c r="I563" s="120"/>
      <c r="J563" s="120"/>
      <c r="K563" s="120"/>
      <c r="L563" s="120"/>
      <c r="M563" s="120"/>
      <c r="N563" s="120"/>
      <c r="O563" s="120"/>
      <c r="P563" s="120"/>
    </row>
    <row r="564" spans="3:16" s="25" customFormat="1" ht="18" customHeight="1" x14ac:dyDescent="0.25">
      <c r="C564" s="88"/>
      <c r="D564" s="119"/>
      <c r="E564" s="120"/>
      <c r="F564" s="120"/>
      <c r="G564" s="120"/>
      <c r="H564" s="120"/>
      <c r="I564" s="120"/>
      <c r="J564" s="120"/>
      <c r="K564" s="120"/>
      <c r="L564" s="120"/>
      <c r="M564" s="120"/>
      <c r="N564" s="120"/>
      <c r="O564" s="120"/>
      <c r="P564" s="120"/>
    </row>
    <row r="565" spans="3:16" s="25" customFormat="1" ht="18" customHeight="1" x14ac:dyDescent="0.25">
      <c r="C565" s="88"/>
      <c r="D565" s="119"/>
      <c r="E565" s="120"/>
      <c r="F565" s="120"/>
      <c r="G565" s="120"/>
      <c r="H565" s="120"/>
      <c r="I565" s="120"/>
      <c r="J565" s="120"/>
      <c r="K565" s="120"/>
      <c r="L565" s="120"/>
      <c r="M565" s="120"/>
      <c r="N565" s="120"/>
      <c r="O565" s="120"/>
      <c r="P565" s="120"/>
    </row>
    <row r="566" spans="3:16" s="25" customFormat="1" ht="18" customHeight="1" x14ac:dyDescent="0.25">
      <c r="C566" s="88"/>
      <c r="D566" s="119"/>
      <c r="E566" s="120"/>
      <c r="F566" s="120"/>
      <c r="G566" s="120"/>
      <c r="H566" s="120"/>
      <c r="I566" s="120"/>
      <c r="J566" s="120"/>
      <c r="K566" s="120"/>
      <c r="L566" s="120"/>
      <c r="M566" s="120"/>
      <c r="N566" s="120"/>
      <c r="O566" s="120"/>
      <c r="P566" s="120"/>
    </row>
    <row r="567" spans="3:16" s="25" customFormat="1" ht="18" customHeight="1" x14ac:dyDescent="0.25">
      <c r="C567" s="88"/>
      <c r="D567" s="119"/>
      <c r="E567" s="120"/>
      <c r="F567" s="120"/>
      <c r="G567" s="120"/>
      <c r="H567" s="120"/>
      <c r="I567" s="120"/>
      <c r="J567" s="120"/>
      <c r="K567" s="120"/>
      <c r="L567" s="120"/>
      <c r="M567" s="120"/>
      <c r="N567" s="120"/>
      <c r="O567" s="120"/>
      <c r="P567" s="120"/>
    </row>
    <row r="568" spans="3:16" s="25" customFormat="1" ht="18" customHeight="1" x14ac:dyDescent="0.25">
      <c r="C568" s="88"/>
      <c r="D568" s="119"/>
      <c r="E568" s="120"/>
      <c r="F568" s="120"/>
      <c r="G568" s="120"/>
      <c r="H568" s="120"/>
      <c r="I568" s="120"/>
      <c r="J568" s="120"/>
      <c r="K568" s="120"/>
      <c r="L568" s="120"/>
      <c r="M568" s="120"/>
      <c r="N568" s="120"/>
      <c r="O568" s="120"/>
      <c r="P568" s="120"/>
    </row>
    <row r="569" spans="3:16" s="25" customFormat="1" ht="18" customHeight="1" x14ac:dyDescent="0.25">
      <c r="C569" s="88"/>
      <c r="D569" s="119"/>
      <c r="E569" s="120"/>
      <c r="F569" s="120"/>
      <c r="G569" s="120"/>
      <c r="H569" s="120"/>
      <c r="I569" s="120"/>
      <c r="J569" s="120"/>
      <c r="K569" s="120"/>
      <c r="L569" s="120"/>
      <c r="M569" s="120"/>
      <c r="N569" s="120"/>
      <c r="O569" s="120"/>
      <c r="P569" s="120"/>
    </row>
    <row r="570" spans="3:16" s="25" customFormat="1" ht="18" customHeight="1" x14ac:dyDescent="0.25">
      <c r="C570" s="88"/>
      <c r="D570" s="119"/>
      <c r="E570" s="120"/>
      <c r="F570" s="120"/>
      <c r="G570" s="120"/>
      <c r="H570" s="120"/>
      <c r="I570" s="120"/>
      <c r="J570" s="120"/>
      <c r="K570" s="120"/>
      <c r="L570" s="120"/>
      <c r="M570" s="120"/>
      <c r="N570" s="120"/>
      <c r="O570" s="120"/>
      <c r="P570" s="120"/>
    </row>
    <row r="571" spans="3:16" s="25" customFormat="1" ht="18" customHeight="1" x14ac:dyDescent="0.25">
      <c r="C571" s="88"/>
      <c r="D571" s="119"/>
      <c r="E571" s="120"/>
      <c r="F571" s="120"/>
      <c r="G571" s="120"/>
      <c r="H571" s="120"/>
      <c r="I571" s="120"/>
      <c r="J571" s="120"/>
      <c r="K571" s="120"/>
      <c r="L571" s="120"/>
      <c r="M571" s="120"/>
      <c r="N571" s="120"/>
      <c r="O571" s="120"/>
      <c r="P571" s="120"/>
    </row>
    <row r="572" spans="3:16" s="25" customFormat="1" ht="18" customHeight="1" x14ac:dyDescent="0.25">
      <c r="C572" s="88"/>
      <c r="D572" s="119"/>
      <c r="E572" s="120"/>
      <c r="F572" s="120"/>
      <c r="G572" s="120"/>
      <c r="H572" s="120"/>
      <c r="I572" s="120"/>
      <c r="J572" s="120"/>
      <c r="K572" s="120"/>
      <c r="L572" s="120"/>
      <c r="M572" s="120"/>
      <c r="N572" s="120"/>
      <c r="O572" s="120"/>
      <c r="P572" s="120"/>
    </row>
    <row r="573" spans="3:16" s="25" customFormat="1" ht="18" customHeight="1" x14ac:dyDescent="0.25">
      <c r="C573" s="88"/>
      <c r="D573" s="119"/>
      <c r="E573" s="120"/>
      <c r="F573" s="120"/>
      <c r="G573" s="120"/>
      <c r="H573" s="120"/>
      <c r="I573" s="120"/>
      <c r="J573" s="120"/>
      <c r="K573" s="120"/>
      <c r="L573" s="120"/>
      <c r="M573" s="120"/>
      <c r="N573" s="120"/>
      <c r="O573" s="120"/>
      <c r="P573" s="120"/>
    </row>
    <row r="574" spans="3:16" s="25" customFormat="1" ht="18" customHeight="1" x14ac:dyDescent="0.25">
      <c r="C574" s="88"/>
      <c r="D574" s="119"/>
      <c r="E574" s="120"/>
      <c r="F574" s="120"/>
      <c r="G574" s="120"/>
      <c r="H574" s="120"/>
      <c r="I574" s="120"/>
      <c r="J574" s="120"/>
      <c r="K574" s="120"/>
      <c r="L574" s="120"/>
      <c r="M574" s="120"/>
      <c r="N574" s="120"/>
      <c r="O574" s="120"/>
      <c r="P574" s="120"/>
    </row>
    <row r="575" spans="3:16" s="25" customFormat="1" ht="18" customHeight="1" x14ac:dyDescent="0.25">
      <c r="C575" s="88"/>
      <c r="D575" s="119"/>
      <c r="E575" s="120"/>
      <c r="F575" s="120"/>
      <c r="G575" s="120"/>
      <c r="H575" s="120"/>
      <c r="I575" s="120"/>
      <c r="J575" s="120"/>
      <c r="K575" s="120"/>
      <c r="L575" s="120"/>
      <c r="M575" s="120"/>
      <c r="N575" s="120"/>
      <c r="O575" s="120"/>
      <c r="P575" s="120"/>
    </row>
    <row r="576" spans="3:16" s="25" customFormat="1" ht="18" customHeight="1" x14ac:dyDescent="0.25">
      <c r="C576" s="88"/>
      <c r="D576" s="119"/>
      <c r="E576" s="120"/>
      <c r="F576" s="120"/>
      <c r="G576" s="120"/>
      <c r="H576" s="120"/>
      <c r="I576" s="120"/>
      <c r="J576" s="120"/>
      <c r="K576" s="120"/>
      <c r="L576" s="120"/>
      <c r="M576" s="120"/>
      <c r="N576" s="120"/>
      <c r="O576" s="120"/>
      <c r="P576" s="120"/>
    </row>
    <row r="577" spans="3:16" s="25" customFormat="1" ht="18" customHeight="1" x14ac:dyDescent="0.25">
      <c r="C577" s="88"/>
      <c r="D577" s="119"/>
      <c r="E577" s="120"/>
      <c r="F577" s="120"/>
      <c r="G577" s="120"/>
      <c r="H577" s="120"/>
      <c r="I577" s="120"/>
      <c r="J577" s="120"/>
      <c r="K577" s="120"/>
      <c r="L577" s="120"/>
      <c r="M577" s="120"/>
      <c r="N577" s="120"/>
      <c r="O577" s="120"/>
      <c r="P577" s="120"/>
    </row>
    <row r="578" spans="3:16" s="25" customFormat="1" ht="18" customHeight="1" x14ac:dyDescent="0.25">
      <c r="C578" s="88"/>
      <c r="D578" s="119"/>
      <c r="E578" s="120"/>
      <c r="F578" s="120"/>
      <c r="G578" s="120"/>
      <c r="H578" s="120"/>
      <c r="I578" s="120"/>
      <c r="J578" s="120"/>
      <c r="K578" s="120"/>
      <c r="L578" s="120"/>
      <c r="M578" s="120"/>
      <c r="N578" s="120"/>
      <c r="O578" s="120"/>
      <c r="P578" s="120"/>
    </row>
    <row r="579" spans="3:16" s="25" customFormat="1" ht="18" customHeight="1" x14ac:dyDescent="0.25">
      <c r="C579" s="88"/>
      <c r="D579" s="119"/>
      <c r="E579" s="120"/>
      <c r="F579" s="120"/>
      <c r="G579" s="120"/>
      <c r="H579" s="120"/>
      <c r="I579" s="120"/>
      <c r="J579" s="120"/>
      <c r="K579" s="120"/>
      <c r="L579" s="120"/>
      <c r="M579" s="120"/>
      <c r="N579" s="120"/>
      <c r="O579" s="120"/>
      <c r="P579" s="120"/>
    </row>
    <row r="580" spans="3:16" s="25" customFormat="1" ht="18" customHeight="1" x14ac:dyDescent="0.25">
      <c r="C580" s="88"/>
      <c r="D580" s="119"/>
      <c r="E580" s="120"/>
      <c r="F580" s="120"/>
      <c r="G580" s="120"/>
      <c r="H580" s="120"/>
      <c r="I580" s="120"/>
      <c r="J580" s="120"/>
      <c r="K580" s="120"/>
      <c r="L580" s="120"/>
      <c r="M580" s="120"/>
      <c r="N580" s="120"/>
      <c r="O580" s="120"/>
      <c r="P580" s="120"/>
    </row>
    <row r="581" spans="3:16" s="25" customFormat="1" ht="18" customHeight="1" x14ac:dyDescent="0.25">
      <c r="C581" s="88"/>
      <c r="D581" s="119"/>
      <c r="E581" s="120"/>
      <c r="F581" s="120"/>
      <c r="G581" s="120"/>
      <c r="H581" s="120"/>
      <c r="I581" s="120"/>
      <c r="J581" s="120"/>
      <c r="K581" s="120"/>
      <c r="L581" s="120"/>
      <c r="M581" s="120"/>
      <c r="N581" s="120"/>
      <c r="O581" s="120"/>
      <c r="P581" s="120"/>
    </row>
    <row r="582" spans="3:16" s="25" customFormat="1" ht="18" customHeight="1" x14ac:dyDescent="0.25">
      <c r="C582" s="88"/>
      <c r="D582" s="119"/>
      <c r="E582" s="120"/>
      <c r="F582" s="120"/>
      <c r="G582" s="120"/>
      <c r="H582" s="120"/>
      <c r="I582" s="120"/>
      <c r="J582" s="120"/>
      <c r="K582" s="120"/>
      <c r="L582" s="120"/>
      <c r="M582" s="120"/>
      <c r="N582" s="120"/>
      <c r="O582" s="120"/>
      <c r="P582" s="120"/>
    </row>
    <row r="583" spans="3:16" s="25" customFormat="1" ht="18" customHeight="1" x14ac:dyDescent="0.25">
      <c r="C583" s="88"/>
      <c r="D583" s="119"/>
      <c r="E583" s="120"/>
      <c r="F583" s="120"/>
      <c r="G583" s="120"/>
      <c r="H583" s="120"/>
      <c r="I583" s="120"/>
      <c r="J583" s="120"/>
      <c r="K583" s="120"/>
      <c r="L583" s="120"/>
      <c r="M583" s="120"/>
      <c r="N583" s="120"/>
      <c r="O583" s="120"/>
      <c r="P583" s="120"/>
    </row>
    <row r="584" spans="3:16" s="25" customFormat="1" ht="18" customHeight="1" x14ac:dyDescent="0.25">
      <c r="C584" s="88"/>
      <c r="D584" s="119"/>
      <c r="E584" s="120"/>
      <c r="F584" s="120"/>
      <c r="G584" s="120"/>
      <c r="H584" s="120"/>
      <c r="I584" s="120"/>
      <c r="J584" s="120"/>
      <c r="K584" s="120"/>
      <c r="L584" s="120"/>
      <c r="M584" s="120"/>
      <c r="N584" s="120"/>
      <c r="O584" s="120"/>
      <c r="P584" s="120"/>
    </row>
    <row r="585" spans="3:16" s="25" customFormat="1" ht="18" customHeight="1" x14ac:dyDescent="0.25">
      <c r="C585" s="88"/>
      <c r="D585" s="119"/>
      <c r="E585" s="120"/>
      <c r="F585" s="120"/>
      <c r="G585" s="120"/>
      <c r="H585" s="120"/>
      <c r="I585" s="120"/>
      <c r="J585" s="120"/>
      <c r="K585" s="120"/>
      <c r="L585" s="120"/>
      <c r="M585" s="120"/>
      <c r="N585" s="120"/>
      <c r="O585" s="120"/>
      <c r="P585" s="120"/>
    </row>
    <row r="586" spans="3:16" s="25" customFormat="1" ht="18" customHeight="1" x14ac:dyDescent="0.25">
      <c r="C586" s="88"/>
      <c r="D586" s="119"/>
      <c r="E586" s="120"/>
      <c r="F586" s="120"/>
      <c r="G586" s="120"/>
      <c r="H586" s="120"/>
      <c r="I586" s="120"/>
      <c r="J586" s="120"/>
      <c r="K586" s="120"/>
      <c r="L586" s="120"/>
      <c r="M586" s="120"/>
      <c r="N586" s="120"/>
      <c r="O586" s="120"/>
      <c r="P586" s="120"/>
    </row>
    <row r="587" spans="3:16" s="25" customFormat="1" ht="18" customHeight="1" x14ac:dyDescent="0.25">
      <c r="C587" s="88"/>
      <c r="D587" s="119"/>
      <c r="E587" s="120"/>
      <c r="F587" s="120"/>
      <c r="G587" s="120"/>
      <c r="H587" s="120"/>
      <c r="I587" s="120"/>
      <c r="J587" s="120"/>
      <c r="K587" s="120"/>
      <c r="L587" s="120"/>
      <c r="M587" s="120"/>
      <c r="N587" s="120"/>
      <c r="O587" s="120"/>
      <c r="P587" s="120"/>
    </row>
    <row r="588" spans="3:16" s="25" customFormat="1" ht="18" customHeight="1" x14ac:dyDescent="0.25">
      <c r="C588" s="88"/>
      <c r="D588" s="119"/>
      <c r="E588" s="120"/>
      <c r="F588" s="120"/>
      <c r="G588" s="120"/>
      <c r="H588" s="120"/>
      <c r="I588" s="120"/>
      <c r="J588" s="120"/>
      <c r="K588" s="120"/>
      <c r="L588" s="120"/>
      <c r="M588" s="120"/>
      <c r="N588" s="120"/>
      <c r="O588" s="120"/>
      <c r="P588" s="120"/>
    </row>
    <row r="589" spans="3:16" s="25" customFormat="1" ht="18" customHeight="1" x14ac:dyDescent="0.25">
      <c r="C589" s="88"/>
      <c r="D589" s="119"/>
      <c r="E589" s="120"/>
      <c r="F589" s="120"/>
      <c r="G589" s="120"/>
      <c r="H589" s="120"/>
      <c r="I589" s="120"/>
      <c r="J589" s="120"/>
      <c r="K589" s="120"/>
      <c r="L589" s="120"/>
      <c r="M589" s="120"/>
      <c r="N589" s="120"/>
      <c r="O589" s="120"/>
      <c r="P589" s="120"/>
    </row>
    <row r="590" spans="3:16" s="25" customFormat="1" ht="18" customHeight="1" x14ac:dyDescent="0.25">
      <c r="C590" s="88"/>
      <c r="D590" s="119"/>
      <c r="E590" s="120"/>
      <c r="F590" s="120"/>
      <c r="G590" s="120"/>
      <c r="H590" s="120"/>
      <c r="I590" s="120"/>
      <c r="J590" s="120"/>
      <c r="K590" s="120"/>
      <c r="L590" s="120"/>
      <c r="M590" s="120"/>
      <c r="N590" s="120"/>
      <c r="O590" s="120"/>
      <c r="P590" s="120"/>
    </row>
    <row r="591" spans="3:16" s="25" customFormat="1" ht="18" customHeight="1" x14ac:dyDescent="0.25">
      <c r="C591" s="88"/>
      <c r="D591" s="119"/>
      <c r="E591" s="120"/>
      <c r="F591" s="120"/>
      <c r="G591" s="120"/>
      <c r="H591" s="120"/>
      <c r="I591" s="120"/>
      <c r="J591" s="120"/>
      <c r="K591" s="120"/>
      <c r="L591" s="120"/>
      <c r="M591" s="120"/>
      <c r="N591" s="120"/>
      <c r="O591" s="120"/>
      <c r="P591" s="120"/>
    </row>
    <row r="592" spans="3:16" s="25" customFormat="1" ht="18" customHeight="1" x14ac:dyDescent="0.25">
      <c r="C592" s="88"/>
      <c r="D592" s="119"/>
      <c r="E592" s="120"/>
      <c r="F592" s="120"/>
      <c r="G592" s="120"/>
      <c r="H592" s="120"/>
      <c r="I592" s="120"/>
      <c r="J592" s="120"/>
      <c r="K592" s="120"/>
      <c r="L592" s="120"/>
      <c r="M592" s="120"/>
      <c r="N592" s="120"/>
      <c r="O592" s="120"/>
      <c r="P592" s="120"/>
    </row>
    <row r="593" spans="3:16" s="25" customFormat="1" ht="18" customHeight="1" x14ac:dyDescent="0.25">
      <c r="C593" s="88"/>
      <c r="D593" s="119"/>
      <c r="E593" s="120"/>
      <c r="F593" s="120"/>
      <c r="G593" s="120"/>
      <c r="H593" s="120"/>
      <c r="I593" s="120"/>
      <c r="J593" s="120"/>
      <c r="K593" s="120"/>
      <c r="L593" s="120"/>
      <c r="M593" s="120"/>
      <c r="N593" s="120"/>
      <c r="O593" s="120"/>
      <c r="P593" s="120"/>
    </row>
    <row r="594" spans="3:16" s="25" customFormat="1" ht="18" customHeight="1" x14ac:dyDescent="0.25">
      <c r="C594" s="88"/>
      <c r="D594" s="119"/>
      <c r="E594" s="120"/>
      <c r="F594" s="120"/>
      <c r="G594" s="120"/>
      <c r="H594" s="120"/>
      <c r="I594" s="120"/>
      <c r="J594" s="120"/>
      <c r="K594" s="120"/>
      <c r="L594" s="120"/>
      <c r="M594" s="120"/>
      <c r="N594" s="120"/>
      <c r="O594" s="120"/>
      <c r="P594" s="120"/>
    </row>
    <row r="595" spans="3:16" s="25" customFormat="1" ht="18" customHeight="1" x14ac:dyDescent="0.25">
      <c r="C595" s="88"/>
      <c r="D595" s="119"/>
      <c r="E595" s="120"/>
      <c r="F595" s="120"/>
      <c r="G595" s="120"/>
      <c r="H595" s="120"/>
      <c r="I595" s="120"/>
      <c r="J595" s="120"/>
      <c r="K595" s="120"/>
      <c r="L595" s="120"/>
      <c r="M595" s="120"/>
      <c r="N595" s="120"/>
      <c r="O595" s="120"/>
      <c r="P595" s="120"/>
    </row>
    <row r="596" spans="3:16" s="25" customFormat="1" ht="18" customHeight="1" x14ac:dyDescent="0.25">
      <c r="C596" s="88"/>
      <c r="D596" s="119"/>
      <c r="E596" s="120"/>
      <c r="F596" s="120"/>
      <c r="G596" s="120"/>
      <c r="H596" s="120"/>
      <c r="I596" s="120"/>
      <c r="J596" s="120"/>
      <c r="K596" s="120"/>
      <c r="L596" s="120"/>
      <c r="M596" s="120"/>
      <c r="N596" s="120"/>
      <c r="O596" s="120"/>
      <c r="P596" s="120"/>
    </row>
    <row r="597" spans="3:16" s="25" customFormat="1" ht="18" customHeight="1" x14ac:dyDescent="0.25">
      <c r="C597" s="88"/>
      <c r="D597" s="119"/>
      <c r="E597" s="120"/>
      <c r="F597" s="120"/>
      <c r="G597" s="120"/>
      <c r="H597" s="120"/>
      <c r="I597" s="120"/>
      <c r="J597" s="120"/>
      <c r="K597" s="120"/>
      <c r="L597" s="120"/>
      <c r="M597" s="120"/>
      <c r="N597" s="120"/>
      <c r="O597" s="120"/>
      <c r="P597" s="120"/>
    </row>
    <row r="598" spans="3:16" s="25" customFormat="1" ht="18" customHeight="1" x14ac:dyDescent="0.25">
      <c r="C598" s="88"/>
      <c r="D598" s="119"/>
      <c r="E598" s="120"/>
      <c r="F598" s="120"/>
      <c r="G598" s="120"/>
      <c r="H598" s="120"/>
      <c r="I598" s="120"/>
      <c r="J598" s="120"/>
      <c r="K598" s="120"/>
      <c r="L598" s="120"/>
      <c r="M598" s="120"/>
      <c r="N598" s="120"/>
      <c r="O598" s="120"/>
      <c r="P598" s="120"/>
    </row>
    <row r="599" spans="3:16" s="25" customFormat="1" ht="18" customHeight="1" x14ac:dyDescent="0.25">
      <c r="C599" s="88"/>
      <c r="D599" s="119"/>
      <c r="E599" s="120"/>
      <c r="F599" s="120"/>
      <c r="G599" s="120"/>
      <c r="H599" s="120"/>
      <c r="I599" s="120"/>
      <c r="J599" s="120"/>
      <c r="K599" s="120"/>
      <c r="L599" s="120"/>
      <c r="M599" s="120"/>
      <c r="N599" s="120"/>
      <c r="O599" s="120"/>
      <c r="P599" s="120"/>
    </row>
    <row r="600" spans="3:16" s="25" customFormat="1" ht="18" customHeight="1" x14ac:dyDescent="0.25">
      <c r="C600" s="88"/>
      <c r="D600" s="119"/>
      <c r="E600" s="120"/>
      <c r="F600" s="120"/>
      <c r="G600" s="120"/>
      <c r="H600" s="120"/>
      <c r="I600" s="120"/>
      <c r="J600" s="120"/>
      <c r="K600" s="120"/>
      <c r="L600" s="120"/>
      <c r="M600" s="120"/>
      <c r="N600" s="120"/>
      <c r="O600" s="120"/>
      <c r="P600" s="120"/>
    </row>
    <row r="601" spans="3:16" s="25" customFormat="1" ht="18" customHeight="1" x14ac:dyDescent="0.25">
      <c r="C601" s="88"/>
      <c r="D601" s="119"/>
      <c r="E601" s="120"/>
      <c r="F601" s="120"/>
      <c r="G601" s="120"/>
      <c r="H601" s="120"/>
      <c r="I601" s="120"/>
      <c r="J601" s="120"/>
      <c r="K601" s="120"/>
      <c r="L601" s="120"/>
      <c r="M601" s="120"/>
      <c r="N601" s="120"/>
      <c r="O601" s="120"/>
      <c r="P601" s="120"/>
    </row>
    <row r="602" spans="3:16" s="25" customFormat="1" ht="18" customHeight="1" x14ac:dyDescent="0.25">
      <c r="C602" s="88"/>
      <c r="D602" s="119"/>
      <c r="E602" s="120"/>
      <c r="F602" s="120"/>
      <c r="G602" s="120"/>
      <c r="H602" s="120"/>
      <c r="I602" s="120"/>
      <c r="J602" s="120"/>
      <c r="K602" s="120"/>
      <c r="L602" s="120"/>
      <c r="M602" s="120"/>
      <c r="N602" s="120"/>
      <c r="O602" s="120"/>
      <c r="P602" s="120"/>
    </row>
    <row r="603" spans="3:16" s="25" customFormat="1" ht="18" customHeight="1" x14ac:dyDescent="0.25">
      <c r="C603" s="88"/>
      <c r="D603" s="119"/>
      <c r="E603" s="120"/>
      <c r="F603" s="120"/>
      <c r="G603" s="120"/>
      <c r="H603" s="120"/>
      <c r="I603" s="120"/>
      <c r="J603" s="120"/>
      <c r="K603" s="120"/>
      <c r="L603" s="120"/>
      <c r="M603" s="120"/>
      <c r="N603" s="120"/>
      <c r="O603" s="120"/>
      <c r="P603" s="120"/>
    </row>
    <row r="604" spans="3:16" s="25" customFormat="1" ht="18" customHeight="1" x14ac:dyDescent="0.25">
      <c r="C604" s="88"/>
      <c r="D604" s="119"/>
      <c r="E604" s="120"/>
      <c r="F604" s="120"/>
      <c r="G604" s="120"/>
      <c r="H604" s="120"/>
      <c r="I604" s="120"/>
      <c r="J604" s="120"/>
      <c r="K604" s="120"/>
      <c r="L604" s="120"/>
      <c r="M604" s="120"/>
      <c r="N604" s="120"/>
      <c r="O604" s="120"/>
      <c r="P604" s="120"/>
    </row>
    <row r="605" spans="3:16" s="25" customFormat="1" ht="18" customHeight="1" x14ac:dyDescent="0.25">
      <c r="C605" s="88"/>
      <c r="D605" s="119"/>
      <c r="E605" s="120"/>
      <c r="F605" s="120"/>
      <c r="G605" s="120"/>
      <c r="H605" s="120"/>
      <c r="I605" s="120"/>
      <c r="J605" s="120"/>
      <c r="K605" s="120"/>
      <c r="L605" s="120"/>
      <c r="M605" s="120"/>
      <c r="N605" s="120"/>
      <c r="O605" s="120"/>
      <c r="P605" s="120"/>
    </row>
    <row r="606" spans="3:16" s="25" customFormat="1" ht="18" customHeight="1" x14ac:dyDescent="0.25">
      <c r="C606" s="88"/>
      <c r="D606" s="119"/>
      <c r="E606" s="120"/>
      <c r="F606" s="120"/>
      <c r="G606" s="120"/>
      <c r="H606" s="120"/>
      <c r="I606" s="120"/>
      <c r="J606" s="120"/>
      <c r="K606" s="120"/>
      <c r="L606" s="120"/>
      <c r="M606" s="120"/>
      <c r="N606" s="120"/>
      <c r="O606" s="120"/>
      <c r="P606" s="120"/>
    </row>
    <row r="607" spans="3:16" s="25" customFormat="1" ht="18" customHeight="1" x14ac:dyDescent="0.25">
      <c r="C607" s="88"/>
      <c r="D607" s="119"/>
      <c r="E607" s="120"/>
      <c r="F607" s="120"/>
      <c r="G607" s="120"/>
      <c r="H607" s="120"/>
      <c r="I607" s="120"/>
      <c r="J607" s="120"/>
      <c r="K607" s="120"/>
      <c r="L607" s="120"/>
      <c r="M607" s="120"/>
      <c r="N607" s="120"/>
      <c r="O607" s="120"/>
      <c r="P607" s="120"/>
    </row>
    <row r="608" spans="3:16" s="25" customFormat="1" ht="18" customHeight="1" x14ac:dyDescent="0.25">
      <c r="C608" s="88"/>
      <c r="D608" s="119"/>
      <c r="E608" s="120"/>
      <c r="F608" s="120"/>
      <c r="G608" s="120"/>
      <c r="H608" s="120"/>
      <c r="I608" s="120"/>
      <c r="J608" s="120"/>
      <c r="K608" s="120"/>
      <c r="L608" s="120"/>
      <c r="M608" s="120"/>
      <c r="N608" s="120"/>
      <c r="O608" s="120"/>
      <c r="P608" s="120"/>
    </row>
    <row r="609" spans="3:16" s="25" customFormat="1" ht="18" customHeight="1" x14ac:dyDescent="0.25">
      <c r="C609" s="88"/>
      <c r="D609" s="119"/>
      <c r="E609" s="120"/>
      <c r="F609" s="120"/>
      <c r="G609" s="120"/>
      <c r="H609" s="120"/>
      <c r="I609" s="120"/>
      <c r="J609" s="120"/>
      <c r="K609" s="120"/>
      <c r="L609" s="120"/>
      <c r="M609" s="120"/>
      <c r="N609" s="120"/>
      <c r="O609" s="120"/>
      <c r="P609" s="120"/>
    </row>
    <row r="610" spans="3:16" s="25" customFormat="1" ht="18" customHeight="1" x14ac:dyDescent="0.25">
      <c r="C610" s="88"/>
      <c r="D610" s="119"/>
      <c r="E610" s="120"/>
      <c r="F610" s="120"/>
      <c r="G610" s="120"/>
      <c r="H610" s="120"/>
      <c r="I610" s="120"/>
      <c r="J610" s="120"/>
      <c r="K610" s="120"/>
      <c r="L610" s="120"/>
      <c r="M610" s="120"/>
      <c r="N610" s="120"/>
      <c r="O610" s="120"/>
      <c r="P610" s="120"/>
    </row>
    <row r="611" spans="3:16" s="25" customFormat="1" ht="18" customHeight="1" x14ac:dyDescent="0.25">
      <c r="C611" s="88"/>
      <c r="D611" s="119"/>
      <c r="E611" s="120"/>
      <c r="F611" s="120"/>
      <c r="G611" s="120"/>
      <c r="H611" s="120"/>
      <c r="I611" s="120"/>
      <c r="J611" s="120"/>
      <c r="K611" s="120"/>
      <c r="L611" s="120"/>
      <c r="M611" s="120"/>
      <c r="N611" s="120"/>
      <c r="O611" s="120"/>
      <c r="P611" s="120"/>
    </row>
    <row r="612" spans="3:16" s="25" customFormat="1" ht="18" customHeight="1" x14ac:dyDescent="0.25">
      <c r="C612" s="88"/>
      <c r="D612" s="119"/>
      <c r="E612" s="120"/>
      <c r="F612" s="120"/>
      <c r="G612" s="120"/>
      <c r="H612" s="120"/>
      <c r="I612" s="120"/>
      <c r="J612" s="120"/>
      <c r="K612" s="120"/>
      <c r="L612" s="120"/>
      <c r="M612" s="120"/>
      <c r="N612" s="120"/>
      <c r="O612" s="120"/>
      <c r="P612" s="120"/>
    </row>
    <row r="613" spans="3:16" s="25" customFormat="1" ht="18" customHeight="1" x14ac:dyDescent="0.25">
      <c r="C613" s="88"/>
      <c r="D613" s="119"/>
      <c r="E613" s="120"/>
      <c r="F613" s="120"/>
      <c r="G613" s="120"/>
      <c r="H613" s="120"/>
      <c r="I613" s="120"/>
      <c r="J613" s="120"/>
      <c r="K613" s="120"/>
      <c r="L613" s="120"/>
      <c r="M613" s="120"/>
      <c r="N613" s="120"/>
      <c r="O613" s="120"/>
      <c r="P613" s="120"/>
    </row>
    <row r="614" spans="3:16" s="25" customFormat="1" ht="18" customHeight="1" x14ac:dyDescent="0.25">
      <c r="C614" s="88"/>
      <c r="D614" s="119"/>
      <c r="E614" s="120"/>
      <c r="F614" s="120"/>
      <c r="G614" s="120"/>
      <c r="H614" s="120"/>
      <c r="I614" s="120"/>
      <c r="J614" s="120"/>
      <c r="K614" s="120"/>
      <c r="L614" s="120"/>
      <c r="M614" s="120"/>
      <c r="N614" s="120"/>
      <c r="O614" s="120"/>
      <c r="P614" s="120"/>
    </row>
    <row r="615" spans="3:16" s="25" customFormat="1" ht="18" customHeight="1" x14ac:dyDescent="0.25">
      <c r="C615" s="88"/>
      <c r="D615" s="119"/>
      <c r="E615" s="120"/>
      <c r="F615" s="120"/>
      <c r="G615" s="120"/>
      <c r="H615" s="120"/>
      <c r="I615" s="120"/>
      <c r="J615" s="120"/>
      <c r="K615" s="120"/>
      <c r="L615" s="120"/>
      <c r="M615" s="120"/>
      <c r="N615" s="120"/>
      <c r="O615" s="120"/>
      <c r="P615" s="120"/>
    </row>
    <row r="616" spans="3:16" s="25" customFormat="1" ht="18" customHeight="1" x14ac:dyDescent="0.25">
      <c r="C616" s="88"/>
      <c r="D616" s="119"/>
      <c r="E616" s="120"/>
      <c r="F616" s="120"/>
      <c r="G616" s="120"/>
      <c r="H616" s="120"/>
      <c r="I616" s="120"/>
      <c r="J616" s="120"/>
      <c r="K616" s="120"/>
      <c r="L616" s="120"/>
      <c r="M616" s="120"/>
      <c r="N616" s="120"/>
      <c r="O616" s="120"/>
      <c r="P616" s="120"/>
    </row>
    <row r="617" spans="3:16" s="25" customFormat="1" ht="18" customHeight="1" x14ac:dyDescent="0.25">
      <c r="C617" s="88"/>
      <c r="D617" s="119"/>
      <c r="E617" s="120"/>
      <c r="F617" s="120"/>
      <c r="G617" s="120"/>
      <c r="H617" s="120"/>
      <c r="I617" s="120"/>
      <c r="J617" s="120"/>
      <c r="K617" s="120"/>
      <c r="L617" s="120"/>
      <c r="M617" s="120"/>
      <c r="N617" s="120"/>
      <c r="O617" s="120"/>
      <c r="P617" s="120"/>
    </row>
    <row r="618" spans="3:16" s="25" customFormat="1" ht="18" customHeight="1" x14ac:dyDescent="0.25">
      <c r="C618" s="88"/>
      <c r="D618" s="119"/>
      <c r="E618" s="120"/>
      <c r="F618" s="120"/>
      <c r="G618" s="120"/>
      <c r="H618" s="120"/>
      <c r="I618" s="120"/>
      <c r="J618" s="120"/>
      <c r="K618" s="120"/>
      <c r="L618" s="120"/>
      <c r="M618" s="120"/>
      <c r="N618" s="120"/>
      <c r="O618" s="120"/>
      <c r="P618" s="120"/>
    </row>
    <row r="619" spans="3:16" s="25" customFormat="1" ht="18" customHeight="1" x14ac:dyDescent="0.25">
      <c r="C619" s="88"/>
      <c r="D619" s="119"/>
      <c r="E619" s="120"/>
      <c r="F619" s="120"/>
      <c r="G619" s="120"/>
      <c r="H619" s="120"/>
      <c r="I619" s="120"/>
      <c r="J619" s="120"/>
      <c r="K619" s="120"/>
      <c r="L619" s="120"/>
      <c r="M619" s="120"/>
      <c r="N619" s="120"/>
      <c r="O619" s="120"/>
      <c r="P619" s="120"/>
    </row>
    <row r="620" spans="3:16" s="25" customFormat="1" ht="18" customHeight="1" x14ac:dyDescent="0.25">
      <c r="C620" s="88"/>
      <c r="D620" s="119"/>
      <c r="E620" s="120"/>
      <c r="F620" s="120"/>
      <c r="G620" s="120"/>
      <c r="H620" s="120"/>
      <c r="I620" s="120"/>
      <c r="J620" s="120"/>
      <c r="K620" s="120"/>
      <c r="L620" s="120"/>
      <c r="M620" s="120"/>
      <c r="N620" s="120"/>
      <c r="O620" s="120"/>
      <c r="P620" s="120"/>
    </row>
    <row r="621" spans="3:16" s="25" customFormat="1" ht="18" customHeight="1" x14ac:dyDescent="0.25">
      <c r="C621" s="88"/>
      <c r="D621" s="119"/>
      <c r="E621" s="120"/>
      <c r="F621" s="120"/>
      <c r="G621" s="120"/>
      <c r="H621" s="120"/>
      <c r="I621" s="120"/>
      <c r="J621" s="120"/>
      <c r="K621" s="120"/>
      <c r="L621" s="120"/>
      <c r="M621" s="120"/>
      <c r="N621" s="120"/>
      <c r="O621" s="120"/>
      <c r="P621" s="120"/>
    </row>
    <row r="622" spans="3:16" s="25" customFormat="1" ht="18" customHeight="1" x14ac:dyDescent="0.25">
      <c r="C622" s="88"/>
      <c r="D622" s="119"/>
      <c r="E622" s="120"/>
      <c r="F622" s="120"/>
      <c r="G622" s="120"/>
      <c r="H622" s="120"/>
      <c r="I622" s="120"/>
      <c r="J622" s="120"/>
      <c r="K622" s="120"/>
      <c r="L622" s="120"/>
      <c r="M622" s="120"/>
      <c r="N622" s="120"/>
      <c r="O622" s="120"/>
      <c r="P622" s="120"/>
    </row>
    <row r="623" spans="3:16" s="25" customFormat="1" ht="18" customHeight="1" x14ac:dyDescent="0.25">
      <c r="C623" s="88"/>
      <c r="D623" s="119"/>
      <c r="E623" s="120"/>
      <c r="F623" s="120"/>
      <c r="G623" s="120"/>
      <c r="H623" s="120"/>
      <c r="I623" s="120"/>
      <c r="J623" s="120"/>
      <c r="K623" s="120"/>
      <c r="L623" s="120"/>
      <c r="M623" s="120"/>
      <c r="N623" s="120"/>
      <c r="O623" s="120"/>
      <c r="P623" s="120"/>
    </row>
    <row r="624" spans="3:16" s="25" customFormat="1" ht="18" customHeight="1" x14ac:dyDescent="0.25">
      <c r="C624" s="88"/>
      <c r="D624" s="119"/>
      <c r="E624" s="120"/>
      <c r="F624" s="120"/>
      <c r="G624" s="120"/>
      <c r="H624" s="120"/>
      <c r="I624" s="120"/>
      <c r="J624" s="120"/>
      <c r="K624" s="120"/>
      <c r="L624" s="120"/>
      <c r="M624" s="120"/>
      <c r="N624" s="120"/>
      <c r="O624" s="120"/>
      <c r="P624" s="120"/>
    </row>
    <row r="625" spans="3:16" s="25" customFormat="1" ht="18" customHeight="1" x14ac:dyDescent="0.25">
      <c r="C625" s="88"/>
      <c r="D625" s="119"/>
      <c r="E625" s="120"/>
      <c r="F625" s="120"/>
      <c r="G625" s="120"/>
      <c r="H625" s="120"/>
      <c r="I625" s="120"/>
      <c r="J625" s="120"/>
      <c r="K625" s="120"/>
      <c r="L625" s="120"/>
      <c r="M625" s="120"/>
      <c r="N625" s="120"/>
      <c r="O625" s="120"/>
      <c r="P625" s="120"/>
    </row>
    <row r="626" spans="3:16" s="25" customFormat="1" ht="18" customHeight="1" x14ac:dyDescent="0.25">
      <c r="C626" s="88"/>
      <c r="D626" s="119"/>
      <c r="E626" s="120"/>
      <c r="F626" s="120"/>
      <c r="G626" s="120"/>
      <c r="H626" s="120"/>
      <c r="I626" s="120"/>
      <c r="J626" s="120"/>
      <c r="K626" s="120"/>
      <c r="L626" s="120"/>
      <c r="M626" s="120"/>
      <c r="N626" s="120"/>
      <c r="O626" s="120"/>
      <c r="P626" s="120"/>
    </row>
    <row r="627" spans="3:16" s="25" customFormat="1" ht="18" customHeight="1" x14ac:dyDescent="0.25">
      <c r="C627" s="88"/>
      <c r="D627" s="119"/>
      <c r="E627" s="120"/>
      <c r="F627" s="120"/>
      <c r="G627" s="120"/>
      <c r="H627" s="120"/>
      <c r="I627" s="120"/>
      <c r="J627" s="120"/>
      <c r="K627" s="120"/>
      <c r="L627" s="120"/>
      <c r="M627" s="120"/>
      <c r="N627" s="120"/>
      <c r="O627" s="120"/>
      <c r="P627" s="120"/>
    </row>
    <row r="628" spans="3:16" s="25" customFormat="1" ht="18" customHeight="1" x14ac:dyDescent="0.25">
      <c r="C628" s="88"/>
      <c r="D628" s="119"/>
      <c r="E628" s="120"/>
      <c r="F628" s="120"/>
      <c r="G628" s="120"/>
      <c r="H628" s="120"/>
      <c r="I628" s="120"/>
      <c r="J628" s="120"/>
      <c r="K628" s="120"/>
      <c r="L628" s="120"/>
      <c r="M628" s="120"/>
      <c r="N628" s="120"/>
      <c r="O628" s="120"/>
      <c r="P628" s="120"/>
    </row>
    <row r="629" spans="3:16" s="25" customFormat="1" ht="18" customHeight="1" x14ac:dyDescent="0.25">
      <c r="C629" s="88"/>
      <c r="D629" s="119"/>
      <c r="E629" s="120"/>
      <c r="F629" s="120"/>
      <c r="G629" s="120"/>
      <c r="H629" s="120"/>
      <c r="I629" s="120"/>
      <c r="J629" s="120"/>
      <c r="K629" s="120"/>
      <c r="L629" s="120"/>
      <c r="M629" s="120"/>
      <c r="N629" s="120"/>
      <c r="O629" s="120"/>
      <c r="P629" s="120"/>
    </row>
    <row r="630" spans="3:16" s="25" customFormat="1" ht="18" customHeight="1" x14ac:dyDescent="0.25">
      <c r="C630" s="88"/>
      <c r="D630" s="119"/>
      <c r="E630" s="120"/>
      <c r="F630" s="120"/>
      <c r="G630" s="120"/>
      <c r="H630" s="120"/>
      <c r="I630" s="120"/>
      <c r="J630" s="120"/>
      <c r="K630" s="120"/>
      <c r="L630" s="120"/>
      <c r="M630" s="120"/>
      <c r="N630" s="120"/>
      <c r="O630" s="120"/>
      <c r="P630" s="120"/>
    </row>
    <row r="631" spans="3:16" s="25" customFormat="1" ht="18" customHeight="1" x14ac:dyDescent="0.25">
      <c r="C631" s="88"/>
      <c r="D631" s="119"/>
      <c r="E631" s="120"/>
      <c r="F631" s="120"/>
      <c r="G631" s="120"/>
      <c r="H631" s="120"/>
      <c r="I631" s="120"/>
      <c r="J631" s="120"/>
      <c r="K631" s="120"/>
      <c r="L631" s="120"/>
      <c r="M631" s="120"/>
      <c r="N631" s="120"/>
      <c r="O631" s="120"/>
      <c r="P631" s="120"/>
    </row>
    <row r="632" spans="3:16" s="25" customFormat="1" ht="18" customHeight="1" x14ac:dyDescent="0.25">
      <c r="C632" s="88"/>
      <c r="D632" s="119"/>
      <c r="E632" s="120"/>
      <c r="F632" s="120"/>
      <c r="G632" s="120"/>
      <c r="H632" s="120"/>
      <c r="I632" s="120"/>
      <c r="J632" s="120"/>
      <c r="K632" s="120"/>
      <c r="L632" s="120"/>
      <c r="M632" s="120"/>
      <c r="N632" s="120"/>
      <c r="O632" s="120"/>
      <c r="P632" s="120"/>
    </row>
    <row r="633" spans="3:16" s="25" customFormat="1" ht="18" customHeight="1" x14ac:dyDescent="0.25">
      <c r="C633" s="88"/>
      <c r="D633" s="119"/>
      <c r="E633" s="120"/>
      <c r="F633" s="120"/>
      <c r="G633" s="120"/>
      <c r="H633" s="120"/>
      <c r="I633" s="120"/>
      <c r="J633" s="120"/>
      <c r="K633" s="120"/>
      <c r="L633" s="120"/>
      <c r="M633" s="120"/>
      <c r="N633" s="120"/>
      <c r="O633" s="120"/>
      <c r="P633" s="120"/>
    </row>
    <row r="634" spans="3:16" s="25" customFormat="1" ht="18" customHeight="1" x14ac:dyDescent="0.25">
      <c r="C634" s="88"/>
      <c r="D634" s="119"/>
      <c r="E634" s="120"/>
      <c r="F634" s="120"/>
      <c r="G634" s="120"/>
      <c r="H634" s="120"/>
      <c r="I634" s="120"/>
      <c r="J634" s="120"/>
      <c r="K634" s="120"/>
      <c r="L634" s="120"/>
      <c r="M634" s="120"/>
      <c r="N634" s="120"/>
      <c r="O634" s="120"/>
      <c r="P634" s="120"/>
    </row>
    <row r="635" spans="3:16" s="25" customFormat="1" ht="18" customHeight="1" x14ac:dyDescent="0.25">
      <c r="C635" s="88"/>
      <c r="D635" s="119"/>
      <c r="E635" s="120"/>
      <c r="F635" s="120"/>
      <c r="G635" s="120"/>
      <c r="H635" s="120"/>
      <c r="I635" s="120"/>
      <c r="J635" s="120"/>
      <c r="K635" s="120"/>
      <c r="L635" s="120"/>
      <c r="M635" s="120"/>
      <c r="N635" s="120"/>
      <c r="O635" s="120"/>
      <c r="P635" s="120"/>
    </row>
    <row r="636" spans="3:16" s="25" customFormat="1" ht="18" customHeight="1" x14ac:dyDescent="0.25">
      <c r="C636" s="88"/>
      <c r="D636" s="119"/>
      <c r="E636" s="120"/>
      <c r="F636" s="120"/>
      <c r="G636" s="120"/>
      <c r="H636" s="120"/>
      <c r="I636" s="120"/>
      <c r="J636" s="120"/>
      <c r="K636" s="120"/>
      <c r="L636" s="120"/>
      <c r="M636" s="120"/>
      <c r="N636" s="120"/>
      <c r="O636" s="120"/>
      <c r="P636" s="120"/>
    </row>
    <row r="637" spans="3:16" s="25" customFormat="1" ht="18" customHeight="1" x14ac:dyDescent="0.25">
      <c r="C637" s="88"/>
      <c r="D637" s="119"/>
      <c r="E637" s="120"/>
      <c r="F637" s="120"/>
      <c r="G637" s="120"/>
      <c r="H637" s="120"/>
      <c r="I637" s="120"/>
      <c r="J637" s="120"/>
      <c r="K637" s="120"/>
      <c r="L637" s="120"/>
      <c r="M637" s="120"/>
      <c r="N637" s="120"/>
      <c r="O637" s="120"/>
      <c r="P637" s="120"/>
    </row>
    <row r="638" spans="3:16" s="25" customFormat="1" ht="18" customHeight="1" x14ac:dyDescent="0.25">
      <c r="C638" s="88"/>
      <c r="D638" s="119"/>
      <c r="E638" s="120"/>
      <c r="F638" s="120"/>
      <c r="G638" s="120"/>
      <c r="H638" s="120"/>
      <c r="I638" s="120"/>
      <c r="J638" s="120"/>
      <c r="K638" s="120"/>
      <c r="L638" s="120"/>
      <c r="M638" s="120"/>
      <c r="N638" s="120"/>
      <c r="O638" s="120"/>
      <c r="P638" s="120"/>
    </row>
    <row r="639" spans="3:16" s="25" customFormat="1" ht="18" customHeight="1" x14ac:dyDescent="0.25">
      <c r="C639" s="88"/>
      <c r="D639" s="119"/>
      <c r="E639" s="120"/>
      <c r="F639" s="120"/>
      <c r="G639" s="120"/>
      <c r="H639" s="120"/>
      <c r="I639" s="120"/>
      <c r="J639" s="120"/>
      <c r="K639" s="120"/>
      <c r="L639" s="120"/>
      <c r="M639" s="120"/>
      <c r="N639" s="120"/>
      <c r="O639" s="120"/>
      <c r="P639" s="120"/>
    </row>
    <row r="640" spans="3:16" s="25" customFormat="1" ht="18" customHeight="1" x14ac:dyDescent="0.25">
      <c r="C640" s="88"/>
      <c r="D640" s="119"/>
      <c r="E640" s="120"/>
      <c r="F640" s="120"/>
      <c r="G640" s="120"/>
      <c r="H640" s="120"/>
      <c r="I640" s="120"/>
      <c r="J640" s="120"/>
      <c r="K640" s="120"/>
      <c r="L640" s="120"/>
      <c r="M640" s="120"/>
      <c r="N640" s="120"/>
      <c r="O640" s="120"/>
      <c r="P640" s="120"/>
    </row>
    <row r="641" spans="3:16" s="25" customFormat="1" ht="18" customHeight="1" x14ac:dyDescent="0.25">
      <c r="C641" s="88"/>
      <c r="D641" s="119"/>
      <c r="E641" s="120"/>
      <c r="F641" s="120"/>
      <c r="G641" s="120"/>
      <c r="H641" s="120"/>
      <c r="I641" s="120"/>
      <c r="J641" s="120"/>
      <c r="K641" s="120"/>
      <c r="L641" s="120"/>
      <c r="M641" s="120"/>
      <c r="N641" s="120"/>
      <c r="O641" s="120"/>
      <c r="P641" s="120"/>
    </row>
    <row r="642" spans="3:16" s="25" customFormat="1" ht="18" customHeight="1" x14ac:dyDescent="0.25">
      <c r="C642" s="88"/>
      <c r="D642" s="119"/>
      <c r="E642" s="120"/>
      <c r="F642" s="120"/>
      <c r="G642" s="120"/>
      <c r="H642" s="120"/>
      <c r="I642" s="120"/>
      <c r="J642" s="120"/>
      <c r="K642" s="120"/>
      <c r="L642" s="120"/>
      <c r="M642" s="120"/>
      <c r="N642" s="120"/>
      <c r="O642" s="120"/>
      <c r="P642" s="120"/>
    </row>
    <row r="643" spans="3:16" s="25" customFormat="1" ht="18" customHeight="1" x14ac:dyDescent="0.25">
      <c r="C643" s="88"/>
      <c r="D643" s="119"/>
      <c r="E643" s="120"/>
      <c r="F643" s="120"/>
      <c r="G643" s="120"/>
      <c r="H643" s="120"/>
      <c r="I643" s="120"/>
      <c r="J643" s="120"/>
      <c r="K643" s="120"/>
      <c r="L643" s="120"/>
      <c r="M643" s="120"/>
      <c r="N643" s="120"/>
      <c r="O643" s="120"/>
      <c r="P643" s="120"/>
    </row>
    <row r="644" spans="3:16" s="25" customFormat="1" ht="18" customHeight="1" x14ac:dyDescent="0.25">
      <c r="C644" s="88"/>
      <c r="D644" s="119"/>
      <c r="E644" s="120"/>
      <c r="F644" s="120"/>
      <c r="G644" s="120"/>
      <c r="H644" s="120"/>
      <c r="I644" s="120"/>
      <c r="J644" s="120"/>
      <c r="K644" s="120"/>
      <c r="L644" s="120"/>
      <c r="M644" s="120"/>
      <c r="N644" s="120"/>
      <c r="O644" s="120"/>
      <c r="P644" s="120"/>
    </row>
    <row r="645" spans="3:16" s="25" customFormat="1" ht="18" customHeight="1" x14ac:dyDescent="0.25">
      <c r="C645" s="88"/>
      <c r="D645" s="119"/>
      <c r="E645" s="120"/>
      <c r="F645" s="120"/>
      <c r="G645" s="120"/>
      <c r="H645" s="120"/>
      <c r="I645" s="120"/>
      <c r="J645" s="120"/>
      <c r="K645" s="120"/>
      <c r="L645" s="120"/>
      <c r="M645" s="120"/>
      <c r="N645" s="120"/>
      <c r="O645" s="120"/>
      <c r="P645" s="120"/>
    </row>
    <row r="646" spans="3:16" s="25" customFormat="1" ht="18" customHeight="1" x14ac:dyDescent="0.25">
      <c r="C646" s="88"/>
      <c r="D646" s="119"/>
      <c r="E646" s="120"/>
      <c r="F646" s="120"/>
      <c r="G646" s="120"/>
      <c r="H646" s="120"/>
      <c r="I646" s="120"/>
      <c r="J646" s="120"/>
      <c r="K646" s="120"/>
      <c r="L646" s="120"/>
      <c r="M646" s="120"/>
      <c r="N646" s="120"/>
      <c r="O646" s="120"/>
      <c r="P646" s="120"/>
    </row>
    <row r="647" spans="3:16" s="25" customFormat="1" ht="18" customHeight="1" x14ac:dyDescent="0.25">
      <c r="C647" s="88"/>
      <c r="D647" s="119"/>
      <c r="E647" s="120"/>
      <c r="F647" s="120"/>
      <c r="G647" s="120"/>
      <c r="H647" s="120"/>
      <c r="I647" s="120"/>
      <c r="J647" s="120"/>
      <c r="K647" s="120"/>
      <c r="L647" s="120"/>
      <c r="M647" s="120"/>
      <c r="N647" s="120"/>
      <c r="O647" s="120"/>
      <c r="P647" s="120"/>
    </row>
    <row r="648" spans="3:16" s="25" customFormat="1" ht="18" customHeight="1" x14ac:dyDescent="0.25">
      <c r="C648" s="88"/>
      <c r="D648" s="119"/>
      <c r="E648" s="120"/>
      <c r="F648" s="120"/>
      <c r="G648" s="120"/>
      <c r="H648" s="120"/>
      <c r="I648" s="120"/>
      <c r="J648" s="120"/>
      <c r="K648" s="120"/>
      <c r="L648" s="120"/>
      <c r="M648" s="120"/>
      <c r="N648" s="120"/>
      <c r="O648" s="120"/>
      <c r="P648" s="120"/>
    </row>
    <row r="649" spans="3:16" s="25" customFormat="1" ht="18" customHeight="1" x14ac:dyDescent="0.25">
      <c r="C649" s="88"/>
      <c r="D649" s="119"/>
      <c r="E649" s="120"/>
      <c r="F649" s="120"/>
      <c r="G649" s="120"/>
      <c r="H649" s="120"/>
      <c r="I649" s="120"/>
      <c r="J649" s="120"/>
      <c r="K649" s="120"/>
      <c r="L649" s="120"/>
      <c r="M649" s="120"/>
      <c r="N649" s="120"/>
      <c r="O649" s="120"/>
      <c r="P649" s="120"/>
    </row>
    <row r="650" spans="3:16" s="25" customFormat="1" ht="18" customHeight="1" x14ac:dyDescent="0.25">
      <c r="C650" s="88"/>
      <c r="D650" s="119"/>
      <c r="E650" s="120"/>
      <c r="F650" s="120"/>
      <c r="G650" s="120"/>
      <c r="H650" s="120"/>
      <c r="I650" s="120"/>
      <c r="J650" s="120"/>
      <c r="K650" s="120"/>
      <c r="L650" s="120"/>
      <c r="M650" s="120"/>
      <c r="N650" s="120"/>
      <c r="O650" s="120"/>
      <c r="P650" s="120"/>
    </row>
    <row r="651" spans="3:16" s="25" customFormat="1" ht="18" customHeight="1" x14ac:dyDescent="0.25">
      <c r="C651" s="88"/>
      <c r="D651" s="119"/>
      <c r="E651" s="120"/>
      <c r="F651" s="120"/>
      <c r="G651" s="120"/>
      <c r="H651" s="120"/>
      <c r="I651" s="120"/>
      <c r="J651" s="120"/>
      <c r="K651" s="120"/>
      <c r="L651" s="120"/>
      <c r="M651" s="120"/>
      <c r="N651" s="120"/>
      <c r="O651" s="120"/>
      <c r="P651" s="120"/>
    </row>
    <row r="652" spans="3:16" s="25" customFormat="1" ht="18" customHeight="1" x14ac:dyDescent="0.25">
      <c r="C652" s="88"/>
      <c r="D652" s="119"/>
      <c r="E652" s="120"/>
      <c r="F652" s="120"/>
      <c r="G652" s="120"/>
      <c r="H652" s="120"/>
      <c r="I652" s="120"/>
      <c r="J652" s="120"/>
      <c r="K652" s="120"/>
      <c r="L652" s="120"/>
      <c r="M652" s="120"/>
      <c r="N652" s="120"/>
      <c r="O652" s="120"/>
      <c r="P652" s="120"/>
    </row>
    <row r="653" spans="3:16" s="25" customFormat="1" ht="18" customHeight="1" x14ac:dyDescent="0.25">
      <c r="C653" s="88"/>
      <c r="D653" s="119"/>
      <c r="E653" s="120"/>
      <c r="F653" s="120"/>
      <c r="G653" s="120"/>
      <c r="H653" s="120"/>
      <c r="I653" s="120"/>
      <c r="J653" s="120"/>
      <c r="K653" s="120"/>
      <c r="L653" s="120"/>
      <c r="M653" s="120"/>
      <c r="N653" s="120"/>
      <c r="O653" s="120"/>
      <c r="P653" s="120"/>
    </row>
    <row r="654" spans="3:16" s="25" customFormat="1" ht="18" customHeight="1" x14ac:dyDescent="0.25">
      <c r="C654" s="88"/>
      <c r="D654" s="119"/>
      <c r="E654" s="120"/>
      <c r="F654" s="120"/>
      <c r="G654" s="120"/>
      <c r="H654" s="120"/>
      <c r="I654" s="120"/>
      <c r="J654" s="120"/>
      <c r="K654" s="120"/>
      <c r="L654" s="120"/>
      <c r="M654" s="120"/>
      <c r="N654" s="120"/>
      <c r="O654" s="120"/>
      <c r="P654" s="120"/>
    </row>
    <row r="655" spans="3:16" s="25" customFormat="1" ht="18" customHeight="1" x14ac:dyDescent="0.25">
      <c r="C655" s="88"/>
      <c r="D655" s="119"/>
      <c r="E655" s="120"/>
      <c r="F655" s="120"/>
      <c r="G655" s="120"/>
      <c r="H655" s="120"/>
      <c r="I655" s="120"/>
      <c r="J655" s="120"/>
      <c r="K655" s="120"/>
      <c r="L655" s="120"/>
      <c r="M655" s="120"/>
      <c r="N655" s="120"/>
      <c r="O655" s="120"/>
      <c r="P655" s="120"/>
    </row>
    <row r="656" spans="3:16" s="25" customFormat="1" ht="18" customHeight="1" x14ac:dyDescent="0.25">
      <c r="C656" s="88"/>
      <c r="D656" s="119"/>
      <c r="E656" s="120"/>
      <c r="F656" s="120"/>
      <c r="G656" s="120"/>
      <c r="H656" s="120"/>
      <c r="I656" s="120"/>
      <c r="J656" s="120"/>
      <c r="K656" s="120"/>
      <c r="L656" s="120"/>
      <c r="M656" s="120"/>
      <c r="N656" s="120"/>
      <c r="O656" s="120"/>
      <c r="P656" s="120"/>
    </row>
    <row r="657" spans="3:16" s="25" customFormat="1" ht="18" customHeight="1" x14ac:dyDescent="0.25">
      <c r="C657" s="88"/>
      <c r="D657" s="119"/>
      <c r="E657" s="120"/>
      <c r="F657" s="120"/>
      <c r="G657" s="120"/>
      <c r="H657" s="120"/>
      <c r="I657" s="120"/>
      <c r="J657" s="120"/>
      <c r="K657" s="120"/>
      <c r="L657" s="120"/>
      <c r="M657" s="120"/>
      <c r="N657" s="120"/>
      <c r="O657" s="120"/>
      <c r="P657" s="120"/>
    </row>
    <row r="658" spans="3:16" s="25" customFormat="1" ht="18" customHeight="1" x14ac:dyDescent="0.25">
      <c r="C658" s="88"/>
      <c r="D658" s="119"/>
      <c r="E658" s="120"/>
      <c r="F658" s="120"/>
      <c r="G658" s="120"/>
      <c r="H658" s="120"/>
      <c r="I658" s="120"/>
      <c r="J658" s="120"/>
      <c r="K658" s="120"/>
      <c r="L658" s="120"/>
      <c r="M658" s="120"/>
      <c r="N658" s="120"/>
      <c r="O658" s="120"/>
      <c r="P658" s="120"/>
    </row>
    <row r="659" spans="3:16" s="25" customFormat="1" ht="18" customHeight="1" x14ac:dyDescent="0.25">
      <c r="C659" s="88"/>
      <c r="D659" s="119"/>
      <c r="E659" s="120"/>
      <c r="F659" s="120"/>
      <c r="G659" s="120"/>
      <c r="H659" s="120"/>
      <c r="I659" s="120"/>
      <c r="J659" s="120"/>
      <c r="K659" s="120"/>
      <c r="L659" s="120"/>
      <c r="M659" s="120"/>
      <c r="N659" s="120"/>
      <c r="O659" s="120"/>
      <c r="P659" s="120"/>
    </row>
    <row r="660" spans="3:16" s="25" customFormat="1" ht="18" customHeight="1" x14ac:dyDescent="0.25">
      <c r="C660" s="88"/>
      <c r="D660" s="119"/>
      <c r="E660" s="120"/>
      <c r="F660" s="120"/>
      <c r="G660" s="120"/>
      <c r="H660" s="120"/>
      <c r="I660" s="120"/>
      <c r="J660" s="120"/>
      <c r="K660" s="120"/>
      <c r="L660" s="120"/>
      <c r="M660" s="120"/>
      <c r="N660" s="120"/>
      <c r="O660" s="120"/>
      <c r="P660" s="120"/>
    </row>
    <row r="661" spans="3:16" s="25" customFormat="1" ht="18" customHeight="1" x14ac:dyDescent="0.25">
      <c r="C661" s="88"/>
      <c r="D661" s="119"/>
      <c r="E661" s="120"/>
      <c r="F661" s="120"/>
      <c r="G661" s="120"/>
      <c r="H661" s="120"/>
      <c r="I661" s="120"/>
      <c r="J661" s="120"/>
      <c r="K661" s="120"/>
      <c r="L661" s="120"/>
      <c r="M661" s="120"/>
      <c r="N661" s="120"/>
      <c r="O661" s="120"/>
      <c r="P661" s="120"/>
    </row>
    <row r="662" spans="3:16" s="25" customFormat="1" ht="18" customHeight="1" x14ac:dyDescent="0.25">
      <c r="C662" s="88"/>
      <c r="D662" s="119"/>
      <c r="E662" s="120"/>
      <c r="F662" s="120"/>
      <c r="G662" s="120"/>
      <c r="H662" s="120"/>
      <c r="I662" s="120"/>
      <c r="J662" s="120"/>
      <c r="K662" s="120"/>
      <c r="L662" s="120"/>
      <c r="M662" s="120"/>
      <c r="N662" s="120"/>
      <c r="O662" s="120"/>
      <c r="P662" s="120"/>
    </row>
    <row r="663" spans="3:16" s="25" customFormat="1" ht="18" customHeight="1" x14ac:dyDescent="0.25">
      <c r="C663" s="88"/>
      <c r="D663" s="119"/>
      <c r="E663" s="120"/>
      <c r="F663" s="120"/>
      <c r="G663" s="120"/>
      <c r="H663" s="120"/>
      <c r="I663" s="120"/>
      <c r="J663" s="120"/>
      <c r="K663" s="120"/>
      <c r="L663" s="120"/>
      <c r="M663" s="120"/>
      <c r="N663" s="120"/>
      <c r="O663" s="120"/>
      <c r="P663" s="120"/>
    </row>
    <row r="664" spans="3:16" s="25" customFormat="1" ht="18" customHeight="1" x14ac:dyDescent="0.25">
      <c r="C664" s="88"/>
      <c r="D664" s="119"/>
      <c r="E664" s="120"/>
      <c r="F664" s="120"/>
      <c r="G664" s="120"/>
      <c r="H664" s="120"/>
      <c r="I664" s="120"/>
      <c r="J664" s="120"/>
      <c r="K664" s="120"/>
      <c r="L664" s="120"/>
      <c r="M664" s="120"/>
      <c r="N664" s="120"/>
      <c r="O664" s="120"/>
      <c r="P664" s="120"/>
    </row>
    <row r="665" spans="3:16" s="25" customFormat="1" ht="18" customHeight="1" x14ac:dyDescent="0.25">
      <c r="C665" s="88"/>
      <c r="D665" s="119"/>
      <c r="E665" s="120"/>
      <c r="F665" s="120"/>
      <c r="G665" s="120"/>
      <c r="H665" s="120"/>
      <c r="I665" s="120"/>
      <c r="J665" s="120"/>
      <c r="K665" s="120"/>
      <c r="L665" s="120"/>
      <c r="M665" s="120"/>
      <c r="N665" s="120"/>
      <c r="O665" s="120"/>
      <c r="P665" s="120"/>
    </row>
    <row r="666" spans="3:16" s="25" customFormat="1" ht="18" customHeight="1" x14ac:dyDescent="0.25">
      <c r="C666" s="88"/>
      <c r="D666" s="119"/>
      <c r="E666" s="120"/>
      <c r="F666" s="120"/>
      <c r="G666" s="120"/>
      <c r="H666" s="120"/>
      <c r="I666" s="120"/>
      <c r="J666" s="120"/>
      <c r="K666" s="120"/>
      <c r="L666" s="120"/>
      <c r="M666" s="120"/>
      <c r="N666" s="120"/>
      <c r="O666" s="120"/>
      <c r="P666" s="120"/>
    </row>
    <row r="667" spans="3:16" s="25" customFormat="1" ht="18" customHeight="1" x14ac:dyDescent="0.25">
      <c r="C667" s="88"/>
      <c r="D667" s="119"/>
      <c r="E667" s="120"/>
      <c r="F667" s="120"/>
      <c r="G667" s="120"/>
      <c r="H667" s="120"/>
      <c r="I667" s="120"/>
      <c r="J667" s="120"/>
      <c r="K667" s="120"/>
      <c r="L667" s="120"/>
      <c r="M667" s="120"/>
      <c r="N667" s="120"/>
      <c r="O667" s="120"/>
      <c r="P667" s="120"/>
    </row>
    <row r="668" spans="3:16" s="25" customFormat="1" ht="18" customHeight="1" x14ac:dyDescent="0.25">
      <c r="C668" s="88"/>
      <c r="D668" s="119"/>
      <c r="E668" s="120"/>
      <c r="F668" s="120"/>
      <c r="G668" s="120"/>
      <c r="H668" s="120"/>
      <c r="I668" s="120"/>
      <c r="J668" s="120"/>
      <c r="K668" s="120"/>
      <c r="L668" s="120"/>
      <c r="M668" s="120"/>
      <c r="N668" s="120"/>
      <c r="O668" s="120"/>
      <c r="P668" s="120"/>
    </row>
    <row r="669" spans="3:16" s="25" customFormat="1" ht="18" customHeight="1" x14ac:dyDescent="0.25">
      <c r="C669" s="88"/>
      <c r="D669" s="119"/>
      <c r="E669" s="120"/>
      <c r="F669" s="120"/>
      <c r="G669" s="120"/>
      <c r="H669" s="120"/>
      <c r="I669" s="120"/>
      <c r="J669" s="120"/>
      <c r="K669" s="120"/>
      <c r="L669" s="120"/>
      <c r="M669" s="120"/>
      <c r="N669" s="120"/>
      <c r="O669" s="120"/>
      <c r="P669" s="120"/>
    </row>
    <row r="670" spans="3:16" s="25" customFormat="1" ht="18" customHeight="1" x14ac:dyDescent="0.25">
      <c r="C670" s="88"/>
      <c r="D670" s="119"/>
      <c r="E670" s="120"/>
      <c r="F670" s="120"/>
      <c r="G670" s="120"/>
      <c r="H670" s="120"/>
      <c r="I670" s="120"/>
      <c r="J670" s="120"/>
      <c r="K670" s="120"/>
      <c r="L670" s="120"/>
      <c r="M670" s="120"/>
      <c r="N670" s="120"/>
      <c r="O670" s="120"/>
      <c r="P670" s="120"/>
    </row>
    <row r="671" spans="3:16" s="25" customFormat="1" ht="18" customHeight="1" x14ac:dyDescent="0.25">
      <c r="C671" s="88"/>
      <c r="D671" s="119"/>
      <c r="E671" s="120"/>
      <c r="F671" s="120"/>
      <c r="G671" s="120"/>
      <c r="H671" s="120"/>
      <c r="I671" s="120"/>
      <c r="J671" s="120"/>
      <c r="K671" s="120"/>
      <c r="L671" s="120"/>
      <c r="M671" s="120"/>
      <c r="N671" s="120"/>
      <c r="O671" s="120"/>
      <c r="P671" s="120"/>
    </row>
    <row r="672" spans="3:16" s="25" customFormat="1" ht="18" customHeight="1" x14ac:dyDescent="0.25">
      <c r="C672" s="88"/>
      <c r="D672" s="119"/>
      <c r="E672" s="120"/>
      <c r="F672" s="120"/>
      <c r="G672" s="120"/>
      <c r="H672" s="120"/>
      <c r="I672" s="120"/>
      <c r="J672" s="120"/>
      <c r="K672" s="120"/>
      <c r="L672" s="120"/>
      <c r="M672" s="120"/>
      <c r="N672" s="120"/>
      <c r="O672" s="120"/>
      <c r="P672" s="120"/>
    </row>
    <row r="673" spans="3:16" s="25" customFormat="1" ht="18" customHeight="1" x14ac:dyDescent="0.25">
      <c r="C673" s="88"/>
      <c r="D673" s="119"/>
      <c r="E673" s="120"/>
      <c r="F673" s="120"/>
      <c r="G673" s="120"/>
      <c r="H673" s="120"/>
      <c r="I673" s="120"/>
      <c r="J673" s="120"/>
      <c r="K673" s="120"/>
      <c r="L673" s="120"/>
      <c r="M673" s="120"/>
      <c r="N673" s="120"/>
      <c r="O673" s="120"/>
      <c r="P673" s="120"/>
    </row>
    <row r="674" spans="3:16" s="25" customFormat="1" ht="18" customHeight="1" x14ac:dyDescent="0.25">
      <c r="C674" s="88"/>
      <c r="D674" s="119"/>
      <c r="E674" s="120"/>
      <c r="F674" s="120"/>
      <c r="G674" s="120"/>
      <c r="H674" s="120"/>
      <c r="I674" s="120"/>
      <c r="J674" s="120"/>
      <c r="K674" s="120"/>
      <c r="L674" s="120"/>
      <c r="M674" s="120"/>
      <c r="N674" s="120"/>
      <c r="O674" s="120"/>
      <c r="P674" s="120"/>
    </row>
    <row r="675" spans="3:16" s="25" customFormat="1" ht="18" customHeight="1" x14ac:dyDescent="0.25">
      <c r="C675" s="88"/>
      <c r="D675" s="119"/>
      <c r="E675" s="120"/>
      <c r="F675" s="120"/>
      <c r="G675" s="120"/>
      <c r="H675" s="120"/>
      <c r="I675" s="120"/>
      <c r="J675" s="120"/>
      <c r="K675" s="120"/>
      <c r="L675" s="120"/>
      <c r="M675" s="120"/>
      <c r="N675" s="120"/>
      <c r="O675" s="120"/>
      <c r="P675" s="120"/>
    </row>
    <row r="676" spans="3:16" s="25" customFormat="1" ht="18" customHeight="1" x14ac:dyDescent="0.25">
      <c r="C676" s="88"/>
      <c r="D676" s="119"/>
      <c r="E676" s="120"/>
      <c r="F676" s="120"/>
      <c r="G676" s="120"/>
      <c r="H676" s="120"/>
      <c r="I676" s="120"/>
      <c r="J676" s="120"/>
      <c r="K676" s="120"/>
      <c r="L676" s="120"/>
      <c r="M676" s="120"/>
      <c r="N676" s="120"/>
      <c r="O676" s="120"/>
      <c r="P676" s="120"/>
    </row>
    <row r="677" spans="3:16" s="25" customFormat="1" ht="18" customHeight="1" x14ac:dyDescent="0.25">
      <c r="C677" s="88"/>
      <c r="D677" s="119"/>
      <c r="E677" s="120"/>
      <c r="F677" s="120"/>
      <c r="G677" s="120"/>
      <c r="H677" s="120"/>
      <c r="I677" s="120"/>
      <c r="J677" s="120"/>
      <c r="K677" s="120"/>
      <c r="L677" s="120"/>
      <c r="M677" s="120"/>
      <c r="N677" s="120"/>
      <c r="O677" s="120"/>
      <c r="P677" s="120"/>
    </row>
    <row r="678" spans="3:16" s="25" customFormat="1" ht="18" customHeight="1" x14ac:dyDescent="0.25">
      <c r="C678" s="88"/>
      <c r="D678" s="119"/>
      <c r="E678" s="120"/>
      <c r="F678" s="120"/>
      <c r="G678" s="120"/>
      <c r="H678" s="120"/>
      <c r="I678" s="120"/>
      <c r="J678" s="120"/>
      <c r="K678" s="120"/>
      <c r="L678" s="120"/>
      <c r="M678" s="120"/>
      <c r="N678" s="120"/>
      <c r="O678" s="120"/>
      <c r="P678" s="120"/>
    </row>
    <row r="679" spans="3:16" s="25" customFormat="1" ht="18" customHeight="1" x14ac:dyDescent="0.25">
      <c r="C679" s="88"/>
      <c r="D679" s="119"/>
      <c r="E679" s="120"/>
      <c r="F679" s="120"/>
      <c r="G679" s="120"/>
      <c r="H679" s="120"/>
      <c r="I679" s="120"/>
      <c r="J679" s="120"/>
      <c r="K679" s="120"/>
      <c r="L679" s="120"/>
      <c r="M679" s="120"/>
      <c r="N679" s="120"/>
      <c r="O679" s="120"/>
      <c r="P679" s="120"/>
    </row>
    <row r="680" spans="3:16" s="25" customFormat="1" ht="18" customHeight="1" x14ac:dyDescent="0.25">
      <c r="C680" s="88"/>
      <c r="D680" s="119"/>
      <c r="E680" s="120"/>
      <c r="F680" s="120"/>
      <c r="G680" s="120"/>
      <c r="H680" s="120"/>
      <c r="I680" s="120"/>
      <c r="J680" s="120"/>
      <c r="K680" s="120"/>
      <c r="L680" s="120"/>
      <c r="M680" s="120"/>
      <c r="N680" s="120"/>
      <c r="O680" s="120"/>
      <c r="P680" s="120"/>
    </row>
    <row r="681" spans="3:16" s="25" customFormat="1" ht="18" customHeight="1" x14ac:dyDescent="0.25">
      <c r="C681" s="88"/>
      <c r="D681" s="119"/>
      <c r="E681" s="120"/>
      <c r="F681" s="120"/>
      <c r="G681" s="120"/>
      <c r="H681" s="120"/>
      <c r="I681" s="120"/>
      <c r="J681" s="120"/>
      <c r="K681" s="120"/>
      <c r="L681" s="120"/>
      <c r="M681" s="120"/>
      <c r="N681" s="120"/>
      <c r="O681" s="120"/>
      <c r="P681" s="120"/>
    </row>
    <row r="682" spans="3:16" s="25" customFormat="1" ht="18" customHeight="1" x14ac:dyDescent="0.25">
      <c r="C682" s="88"/>
      <c r="D682" s="119"/>
      <c r="E682" s="120"/>
      <c r="F682" s="120"/>
      <c r="G682" s="120"/>
      <c r="H682" s="120"/>
      <c r="I682" s="120"/>
      <c r="J682" s="120"/>
      <c r="K682" s="120"/>
      <c r="L682" s="120"/>
      <c r="M682" s="120"/>
      <c r="N682" s="120"/>
      <c r="O682" s="120"/>
      <c r="P682" s="120"/>
    </row>
    <row r="683" spans="3:16" s="25" customFormat="1" ht="18" customHeight="1" x14ac:dyDescent="0.25">
      <c r="C683" s="88"/>
      <c r="D683" s="119"/>
      <c r="E683" s="120"/>
      <c r="F683" s="120"/>
      <c r="G683" s="120"/>
      <c r="H683" s="120"/>
      <c r="I683" s="120"/>
      <c r="J683" s="120"/>
      <c r="K683" s="120"/>
      <c r="L683" s="120"/>
      <c r="M683" s="120"/>
      <c r="N683" s="120"/>
      <c r="O683" s="120"/>
      <c r="P683" s="120"/>
    </row>
    <row r="684" spans="3:16" s="25" customFormat="1" ht="18" customHeight="1" x14ac:dyDescent="0.25">
      <c r="C684" s="88"/>
      <c r="D684" s="119"/>
      <c r="E684" s="120"/>
      <c r="F684" s="120"/>
      <c r="G684" s="120"/>
      <c r="H684" s="120"/>
      <c r="I684" s="120"/>
      <c r="J684" s="120"/>
      <c r="K684" s="120"/>
      <c r="L684" s="120"/>
      <c r="M684" s="120"/>
      <c r="N684" s="120"/>
      <c r="O684" s="120"/>
      <c r="P684" s="120"/>
    </row>
    <row r="685" spans="3:16" s="25" customFormat="1" ht="18" customHeight="1" x14ac:dyDescent="0.25">
      <c r="C685" s="88"/>
      <c r="D685" s="119"/>
      <c r="E685" s="120"/>
      <c r="F685" s="120"/>
      <c r="G685" s="120"/>
      <c r="H685" s="120"/>
      <c r="I685" s="120"/>
      <c r="J685" s="120"/>
      <c r="K685" s="120"/>
      <c r="L685" s="120"/>
      <c r="M685" s="120"/>
      <c r="N685" s="120"/>
      <c r="O685" s="120"/>
      <c r="P685" s="120"/>
    </row>
    <row r="686" spans="3:16" s="25" customFormat="1" ht="18" customHeight="1" x14ac:dyDescent="0.25">
      <c r="C686" s="88"/>
      <c r="D686" s="119"/>
      <c r="E686" s="120"/>
      <c r="F686" s="120"/>
      <c r="G686" s="120"/>
      <c r="H686" s="120"/>
      <c r="I686" s="120"/>
      <c r="J686" s="120"/>
      <c r="K686" s="120"/>
      <c r="L686" s="120"/>
      <c r="M686" s="120"/>
      <c r="N686" s="120"/>
      <c r="O686" s="120"/>
      <c r="P686" s="120"/>
    </row>
    <row r="687" spans="3:16" s="25" customFormat="1" ht="18" customHeight="1" x14ac:dyDescent="0.25">
      <c r="C687" s="88"/>
      <c r="D687" s="119"/>
      <c r="E687" s="120"/>
      <c r="F687" s="120"/>
      <c r="G687" s="120"/>
      <c r="H687" s="120"/>
      <c r="I687" s="120"/>
      <c r="J687" s="120"/>
      <c r="K687" s="120"/>
      <c r="L687" s="120"/>
      <c r="M687" s="120"/>
      <c r="N687" s="120"/>
      <c r="O687" s="120"/>
      <c r="P687" s="120"/>
    </row>
    <row r="688" spans="3:16" s="25" customFormat="1" ht="18" customHeight="1" x14ac:dyDescent="0.25">
      <c r="C688" s="88"/>
      <c r="D688" s="119"/>
      <c r="E688" s="120"/>
      <c r="F688" s="120"/>
      <c r="G688" s="120"/>
      <c r="H688" s="120"/>
      <c r="I688" s="120"/>
      <c r="J688" s="120"/>
      <c r="K688" s="120"/>
      <c r="L688" s="120"/>
      <c r="M688" s="120"/>
      <c r="N688" s="120"/>
      <c r="O688" s="120"/>
      <c r="P688" s="120"/>
    </row>
    <row r="689" spans="3:16" s="25" customFormat="1" ht="18" customHeight="1" x14ac:dyDescent="0.25">
      <c r="C689" s="88"/>
      <c r="D689" s="119"/>
      <c r="E689" s="120"/>
      <c r="F689" s="120"/>
      <c r="G689" s="120"/>
      <c r="H689" s="120"/>
      <c r="I689" s="120"/>
      <c r="J689" s="120"/>
      <c r="K689" s="120"/>
      <c r="L689" s="120"/>
      <c r="M689" s="120"/>
      <c r="N689" s="120"/>
      <c r="O689" s="120"/>
      <c r="P689" s="120"/>
    </row>
    <row r="690" spans="3:16" s="25" customFormat="1" ht="18" customHeight="1" x14ac:dyDescent="0.25">
      <c r="C690" s="88"/>
      <c r="D690" s="119"/>
      <c r="E690" s="120"/>
      <c r="F690" s="120"/>
      <c r="G690" s="120"/>
      <c r="H690" s="120"/>
      <c r="I690" s="120"/>
      <c r="J690" s="120"/>
      <c r="K690" s="120"/>
      <c r="L690" s="120"/>
      <c r="M690" s="120"/>
      <c r="N690" s="120"/>
      <c r="O690" s="120"/>
      <c r="P690" s="120"/>
    </row>
    <row r="691" spans="3:16" s="25" customFormat="1" ht="18" customHeight="1" x14ac:dyDescent="0.25">
      <c r="C691" s="88"/>
      <c r="D691" s="119"/>
      <c r="E691" s="120"/>
      <c r="F691" s="120"/>
      <c r="G691" s="120"/>
      <c r="H691" s="120"/>
      <c r="I691" s="120"/>
      <c r="J691" s="120"/>
      <c r="K691" s="120"/>
      <c r="L691" s="120"/>
      <c r="M691" s="120"/>
      <c r="N691" s="120"/>
      <c r="O691" s="120"/>
      <c r="P691" s="120"/>
    </row>
    <row r="692" spans="3:16" s="25" customFormat="1" ht="18" customHeight="1" x14ac:dyDescent="0.25">
      <c r="C692" s="88"/>
      <c r="D692" s="119"/>
      <c r="E692" s="120"/>
      <c r="F692" s="120"/>
      <c r="G692" s="120"/>
      <c r="H692" s="120"/>
      <c r="I692" s="120"/>
      <c r="J692" s="120"/>
      <c r="K692" s="120"/>
      <c r="L692" s="120"/>
      <c r="M692" s="120"/>
      <c r="N692" s="120"/>
      <c r="O692" s="120"/>
      <c r="P692" s="120"/>
    </row>
    <row r="693" spans="3:16" s="25" customFormat="1" ht="18" customHeight="1" x14ac:dyDescent="0.25">
      <c r="C693" s="88"/>
      <c r="D693" s="119"/>
      <c r="E693" s="120"/>
      <c r="F693" s="120"/>
      <c r="G693" s="120"/>
      <c r="H693" s="120"/>
      <c r="I693" s="120"/>
      <c r="J693" s="120"/>
      <c r="K693" s="120"/>
      <c r="L693" s="120"/>
      <c r="M693" s="120"/>
      <c r="N693" s="120"/>
      <c r="O693" s="120"/>
      <c r="P693" s="120"/>
    </row>
    <row r="694" spans="3:16" s="25" customFormat="1" ht="18" customHeight="1" x14ac:dyDescent="0.25">
      <c r="C694" s="88"/>
      <c r="D694" s="119"/>
      <c r="E694" s="120"/>
      <c r="F694" s="120"/>
      <c r="G694" s="120"/>
      <c r="H694" s="120"/>
      <c r="I694" s="120"/>
      <c r="J694" s="120"/>
      <c r="K694" s="120"/>
      <c r="L694" s="120"/>
      <c r="M694" s="120"/>
      <c r="N694" s="120"/>
      <c r="O694" s="120"/>
      <c r="P694" s="120"/>
    </row>
    <row r="695" spans="3:16" s="25" customFormat="1" ht="18" customHeight="1" x14ac:dyDescent="0.25">
      <c r="C695" s="88"/>
      <c r="D695" s="119"/>
      <c r="E695" s="120"/>
      <c r="F695" s="120"/>
      <c r="G695" s="120"/>
      <c r="H695" s="120"/>
      <c r="I695" s="120"/>
      <c r="J695" s="120"/>
      <c r="K695" s="120"/>
      <c r="L695" s="120"/>
      <c r="M695" s="120"/>
      <c r="N695" s="120"/>
      <c r="O695" s="120"/>
      <c r="P695" s="120"/>
    </row>
    <row r="696" spans="3:16" s="25" customFormat="1" ht="18" customHeight="1" x14ac:dyDescent="0.25">
      <c r="C696" s="88"/>
      <c r="D696" s="119"/>
      <c r="E696" s="120"/>
      <c r="F696" s="120"/>
      <c r="G696" s="120"/>
      <c r="H696" s="120"/>
      <c r="I696" s="120"/>
      <c r="J696" s="120"/>
      <c r="K696" s="120"/>
      <c r="L696" s="120"/>
      <c r="M696" s="120"/>
      <c r="N696" s="120"/>
      <c r="O696" s="120"/>
      <c r="P696" s="120"/>
    </row>
    <row r="697" spans="3:16" s="25" customFormat="1" ht="18" customHeight="1" x14ac:dyDescent="0.25">
      <c r="C697" s="88"/>
      <c r="D697" s="119"/>
      <c r="E697" s="120"/>
      <c r="F697" s="120"/>
      <c r="G697" s="120"/>
      <c r="H697" s="120"/>
      <c r="I697" s="120"/>
      <c r="J697" s="120"/>
      <c r="K697" s="120"/>
      <c r="L697" s="120"/>
      <c r="M697" s="120"/>
      <c r="N697" s="120"/>
      <c r="O697" s="120"/>
      <c r="P697" s="120"/>
    </row>
    <row r="698" spans="3:16" s="25" customFormat="1" ht="18" customHeight="1" x14ac:dyDescent="0.25">
      <c r="C698" s="88"/>
      <c r="D698" s="119"/>
      <c r="E698" s="120"/>
      <c r="F698" s="120"/>
      <c r="G698" s="120"/>
      <c r="H698" s="120"/>
      <c r="I698" s="120"/>
      <c r="J698" s="120"/>
      <c r="K698" s="120"/>
      <c r="L698" s="120"/>
      <c r="M698" s="120"/>
      <c r="N698" s="120"/>
      <c r="O698" s="120"/>
      <c r="P698" s="120"/>
    </row>
    <row r="699" spans="3:16" s="25" customFormat="1" ht="18" customHeight="1" x14ac:dyDescent="0.25">
      <c r="C699" s="88"/>
      <c r="D699" s="119"/>
      <c r="E699" s="120"/>
      <c r="F699" s="120"/>
      <c r="G699" s="120"/>
      <c r="H699" s="120"/>
      <c r="I699" s="120"/>
      <c r="J699" s="120"/>
      <c r="K699" s="120"/>
      <c r="L699" s="120"/>
      <c r="M699" s="120"/>
      <c r="N699" s="120"/>
      <c r="O699" s="120"/>
      <c r="P699" s="120"/>
    </row>
    <row r="700" spans="3:16" s="25" customFormat="1" ht="18" customHeight="1" x14ac:dyDescent="0.25">
      <c r="C700" s="88"/>
      <c r="D700" s="119"/>
      <c r="E700" s="120"/>
      <c r="F700" s="120"/>
      <c r="G700" s="120"/>
      <c r="H700" s="120"/>
      <c r="I700" s="120"/>
      <c r="J700" s="120"/>
      <c r="K700" s="120"/>
      <c r="L700" s="120"/>
      <c r="M700" s="120"/>
      <c r="N700" s="120"/>
      <c r="O700" s="120"/>
      <c r="P700" s="120"/>
    </row>
    <row r="701" spans="3:16" s="25" customFormat="1" ht="18" customHeight="1" x14ac:dyDescent="0.25">
      <c r="C701" s="88"/>
      <c r="D701" s="119"/>
      <c r="E701" s="120"/>
      <c r="F701" s="120"/>
      <c r="G701" s="120"/>
      <c r="H701" s="120"/>
      <c r="I701" s="120"/>
      <c r="J701" s="120"/>
      <c r="K701" s="120"/>
      <c r="L701" s="120"/>
      <c r="M701" s="120"/>
      <c r="N701" s="120"/>
      <c r="O701" s="120"/>
      <c r="P701" s="120"/>
    </row>
    <row r="702" spans="3:16" s="25" customFormat="1" ht="18" customHeight="1" x14ac:dyDescent="0.25">
      <c r="C702" s="88"/>
      <c r="D702" s="119"/>
      <c r="E702" s="120"/>
      <c r="F702" s="120"/>
      <c r="G702" s="120"/>
      <c r="H702" s="120"/>
      <c r="I702" s="120"/>
      <c r="J702" s="120"/>
      <c r="K702" s="120"/>
      <c r="L702" s="120"/>
      <c r="M702" s="120"/>
      <c r="N702" s="120"/>
      <c r="O702" s="120"/>
      <c r="P702" s="120"/>
    </row>
    <row r="703" spans="3:16" s="25" customFormat="1" ht="18" customHeight="1" x14ac:dyDescent="0.25">
      <c r="C703" s="88"/>
      <c r="D703" s="119"/>
      <c r="E703" s="120"/>
      <c r="F703" s="120"/>
      <c r="G703" s="120"/>
      <c r="H703" s="120"/>
      <c r="I703" s="120"/>
      <c r="J703" s="120"/>
      <c r="K703" s="120"/>
      <c r="L703" s="120"/>
      <c r="M703" s="120"/>
      <c r="N703" s="120"/>
      <c r="O703" s="120"/>
      <c r="P703" s="120"/>
    </row>
    <row r="704" spans="3:16" s="25" customFormat="1" ht="18" customHeight="1" x14ac:dyDescent="0.25">
      <c r="C704" s="88"/>
      <c r="D704" s="119"/>
      <c r="E704" s="120"/>
      <c r="F704" s="120"/>
      <c r="G704" s="120"/>
      <c r="H704" s="120"/>
      <c r="I704" s="120"/>
      <c r="J704" s="120"/>
      <c r="K704" s="120"/>
      <c r="L704" s="120"/>
      <c r="M704" s="120"/>
      <c r="N704" s="120"/>
      <c r="O704" s="120"/>
      <c r="P704" s="120"/>
    </row>
    <row r="705" spans="3:16" s="25" customFormat="1" ht="18" customHeight="1" x14ac:dyDescent="0.25">
      <c r="C705" s="88"/>
      <c r="D705" s="119"/>
      <c r="E705" s="120"/>
      <c r="F705" s="120"/>
      <c r="G705" s="120"/>
      <c r="H705" s="120"/>
      <c r="I705" s="120"/>
      <c r="J705" s="120"/>
      <c r="K705" s="120"/>
      <c r="L705" s="120"/>
      <c r="M705" s="120"/>
      <c r="N705" s="120"/>
      <c r="O705" s="120"/>
      <c r="P705" s="120"/>
    </row>
    <row r="706" spans="3:16" s="25" customFormat="1" ht="18" customHeight="1" x14ac:dyDescent="0.25">
      <c r="C706" s="88"/>
      <c r="D706" s="119"/>
      <c r="E706" s="120"/>
      <c r="F706" s="120"/>
      <c r="G706" s="120"/>
      <c r="H706" s="120"/>
      <c r="I706" s="120"/>
      <c r="J706" s="120"/>
      <c r="K706" s="120"/>
      <c r="L706" s="120"/>
      <c r="M706" s="120"/>
      <c r="N706" s="120"/>
      <c r="O706" s="120"/>
      <c r="P706" s="120"/>
    </row>
    <row r="707" spans="3:16" s="25" customFormat="1" ht="18" customHeight="1" x14ac:dyDescent="0.25">
      <c r="C707" s="88"/>
      <c r="D707" s="119"/>
      <c r="E707" s="120"/>
      <c r="F707" s="120"/>
      <c r="G707" s="120"/>
      <c r="H707" s="120"/>
      <c r="I707" s="120"/>
      <c r="J707" s="120"/>
      <c r="K707" s="120"/>
      <c r="L707" s="120"/>
      <c r="M707" s="120"/>
      <c r="N707" s="120"/>
      <c r="O707" s="120"/>
      <c r="P707" s="120"/>
    </row>
    <row r="708" spans="3:16" s="25" customFormat="1" ht="18" customHeight="1" x14ac:dyDescent="0.25">
      <c r="C708" s="88"/>
      <c r="D708" s="119"/>
      <c r="E708" s="120"/>
      <c r="F708" s="120"/>
      <c r="G708" s="120"/>
      <c r="H708" s="120"/>
      <c r="I708" s="120"/>
      <c r="J708" s="120"/>
      <c r="K708" s="120"/>
      <c r="L708" s="120"/>
      <c r="M708" s="120"/>
      <c r="N708" s="120"/>
      <c r="O708" s="120"/>
      <c r="P708" s="120"/>
    </row>
    <row r="709" spans="3:16" s="25" customFormat="1" ht="18" customHeight="1" x14ac:dyDescent="0.25">
      <c r="C709" s="88"/>
      <c r="D709" s="119"/>
      <c r="E709" s="120"/>
      <c r="F709" s="120"/>
      <c r="G709" s="120"/>
      <c r="H709" s="120"/>
      <c r="I709" s="120"/>
      <c r="J709" s="120"/>
      <c r="K709" s="120"/>
      <c r="L709" s="120"/>
      <c r="M709" s="120"/>
      <c r="N709" s="120"/>
      <c r="O709" s="120"/>
      <c r="P709" s="120"/>
    </row>
    <row r="710" spans="3:16" s="25" customFormat="1" ht="18" customHeight="1" x14ac:dyDescent="0.25">
      <c r="C710" s="88"/>
      <c r="D710" s="119"/>
      <c r="E710" s="120"/>
      <c r="F710" s="120"/>
      <c r="G710" s="120"/>
      <c r="H710" s="120"/>
      <c r="I710" s="120"/>
      <c r="J710" s="120"/>
      <c r="K710" s="120"/>
      <c r="L710" s="120"/>
      <c r="M710" s="120"/>
      <c r="N710" s="120"/>
      <c r="O710" s="120"/>
      <c r="P710" s="120"/>
    </row>
    <row r="711" spans="3:16" s="25" customFormat="1" ht="18" customHeight="1" x14ac:dyDescent="0.25">
      <c r="C711" s="88"/>
      <c r="D711" s="119"/>
      <c r="E711" s="120"/>
      <c r="F711" s="120"/>
      <c r="G711" s="120"/>
      <c r="H711" s="120"/>
      <c r="I711" s="120"/>
      <c r="J711" s="120"/>
      <c r="K711" s="120"/>
      <c r="L711" s="120"/>
      <c r="M711" s="120"/>
      <c r="N711" s="120"/>
      <c r="O711" s="120"/>
      <c r="P711" s="120"/>
    </row>
    <row r="712" spans="3:16" s="25" customFormat="1" ht="18" customHeight="1" x14ac:dyDescent="0.25">
      <c r="C712" s="88"/>
      <c r="D712" s="119"/>
      <c r="E712" s="120"/>
      <c r="F712" s="120"/>
      <c r="G712" s="120"/>
      <c r="H712" s="120"/>
      <c r="I712" s="120"/>
      <c r="J712" s="120"/>
      <c r="K712" s="120"/>
      <c r="L712" s="120"/>
      <c r="M712" s="120"/>
      <c r="N712" s="120"/>
      <c r="O712" s="120"/>
      <c r="P712" s="120"/>
    </row>
    <row r="713" spans="3:16" s="25" customFormat="1" ht="18" customHeight="1" x14ac:dyDescent="0.25">
      <c r="C713" s="88"/>
      <c r="D713" s="119"/>
      <c r="E713" s="120"/>
      <c r="F713" s="120"/>
      <c r="G713" s="120"/>
      <c r="H713" s="120"/>
      <c r="I713" s="120"/>
      <c r="J713" s="120"/>
      <c r="K713" s="120"/>
      <c r="L713" s="120"/>
      <c r="M713" s="120"/>
      <c r="N713" s="120"/>
      <c r="O713" s="120"/>
      <c r="P713" s="120"/>
    </row>
    <row r="714" spans="3:16" s="25" customFormat="1" ht="18" customHeight="1" x14ac:dyDescent="0.25">
      <c r="C714" s="88"/>
      <c r="D714" s="119"/>
      <c r="E714" s="120"/>
      <c r="F714" s="120"/>
      <c r="G714" s="120"/>
      <c r="H714" s="120"/>
      <c r="I714" s="120"/>
      <c r="J714" s="120"/>
      <c r="K714" s="120"/>
      <c r="L714" s="120"/>
      <c r="M714" s="120"/>
      <c r="N714" s="120"/>
      <c r="O714" s="120"/>
      <c r="P714" s="120"/>
    </row>
    <row r="715" spans="3:16" s="25" customFormat="1" ht="18" customHeight="1" x14ac:dyDescent="0.25">
      <c r="C715" s="88"/>
      <c r="D715" s="119"/>
      <c r="E715" s="120"/>
      <c r="F715" s="120"/>
      <c r="G715" s="120"/>
      <c r="H715" s="120"/>
      <c r="I715" s="120"/>
      <c r="J715" s="120"/>
      <c r="K715" s="120"/>
      <c r="L715" s="120"/>
      <c r="M715" s="120"/>
      <c r="N715" s="120"/>
      <c r="O715" s="120"/>
      <c r="P715" s="120"/>
    </row>
    <row r="716" spans="3:16" s="25" customFormat="1" ht="18" customHeight="1" x14ac:dyDescent="0.25">
      <c r="C716" s="88"/>
      <c r="D716" s="119"/>
      <c r="E716" s="120"/>
      <c r="F716" s="120"/>
      <c r="G716" s="120"/>
      <c r="H716" s="120"/>
      <c r="I716" s="120"/>
      <c r="J716" s="120"/>
      <c r="K716" s="120"/>
      <c r="L716" s="120"/>
      <c r="M716" s="120"/>
      <c r="N716" s="120"/>
      <c r="O716" s="120"/>
      <c r="P716" s="120"/>
    </row>
    <row r="717" spans="3:16" s="25" customFormat="1" ht="18" customHeight="1" x14ac:dyDescent="0.25">
      <c r="C717" s="88"/>
      <c r="D717" s="119"/>
      <c r="E717" s="120"/>
      <c r="F717" s="120"/>
      <c r="G717" s="120"/>
      <c r="H717" s="120"/>
      <c r="I717" s="120"/>
      <c r="J717" s="120"/>
      <c r="K717" s="120"/>
      <c r="L717" s="120"/>
      <c r="M717" s="120"/>
      <c r="N717" s="120"/>
      <c r="O717" s="120"/>
      <c r="P717" s="120"/>
    </row>
    <row r="718" spans="3:16" s="25" customFormat="1" ht="18" customHeight="1" x14ac:dyDescent="0.25">
      <c r="C718" s="88"/>
      <c r="D718" s="119"/>
      <c r="E718" s="120"/>
      <c r="F718" s="120"/>
      <c r="G718" s="120"/>
      <c r="H718" s="120"/>
      <c r="I718" s="120"/>
      <c r="J718" s="120"/>
      <c r="K718" s="120"/>
      <c r="L718" s="120"/>
      <c r="M718" s="120"/>
      <c r="N718" s="120"/>
      <c r="O718" s="120"/>
      <c r="P718" s="120"/>
    </row>
    <row r="719" spans="3:16" s="25" customFormat="1" ht="18" customHeight="1" x14ac:dyDescent="0.25">
      <c r="C719" s="88"/>
      <c r="D719" s="119"/>
      <c r="E719" s="120"/>
      <c r="F719" s="120"/>
      <c r="G719" s="120"/>
      <c r="H719" s="120"/>
      <c r="I719" s="120"/>
      <c r="J719" s="120"/>
      <c r="K719" s="120"/>
      <c r="L719" s="120"/>
      <c r="M719" s="120"/>
      <c r="N719" s="120"/>
      <c r="O719" s="120"/>
      <c r="P719" s="120"/>
    </row>
    <row r="720" spans="3:16" s="25" customFormat="1" ht="18" customHeight="1" x14ac:dyDescent="0.25">
      <c r="C720" s="88"/>
      <c r="D720" s="119"/>
      <c r="E720" s="120"/>
      <c r="F720" s="120"/>
      <c r="G720" s="120"/>
      <c r="H720" s="120"/>
      <c r="I720" s="120"/>
      <c r="J720" s="120"/>
      <c r="K720" s="120"/>
      <c r="L720" s="120"/>
      <c r="M720" s="120"/>
      <c r="N720" s="120"/>
      <c r="O720" s="120"/>
      <c r="P720" s="120"/>
    </row>
    <row r="721" spans="3:16" s="25" customFormat="1" ht="18" customHeight="1" x14ac:dyDescent="0.25">
      <c r="C721" s="88"/>
      <c r="D721" s="119"/>
      <c r="E721" s="120"/>
      <c r="F721" s="120"/>
      <c r="G721" s="120"/>
      <c r="H721" s="120"/>
      <c r="I721" s="120"/>
      <c r="J721" s="120"/>
      <c r="K721" s="120"/>
      <c r="L721" s="120"/>
      <c r="M721" s="120"/>
      <c r="N721" s="120"/>
      <c r="O721" s="120"/>
      <c r="P721" s="120"/>
    </row>
    <row r="722" spans="3:16" s="25" customFormat="1" ht="18" customHeight="1" x14ac:dyDescent="0.25">
      <c r="C722" s="88"/>
      <c r="D722" s="119"/>
      <c r="E722" s="120"/>
      <c r="F722" s="120"/>
      <c r="G722" s="120"/>
      <c r="H722" s="120"/>
      <c r="I722" s="120"/>
      <c r="J722" s="120"/>
      <c r="K722" s="120"/>
      <c r="L722" s="120"/>
      <c r="M722" s="120"/>
      <c r="N722" s="120"/>
      <c r="O722" s="120"/>
      <c r="P722" s="120"/>
    </row>
    <row r="723" spans="3:16" s="25" customFormat="1" ht="18" customHeight="1" x14ac:dyDescent="0.25">
      <c r="C723" s="88"/>
      <c r="D723" s="119"/>
      <c r="E723" s="120"/>
      <c r="F723" s="120"/>
      <c r="G723" s="120"/>
      <c r="H723" s="120"/>
      <c r="I723" s="120"/>
      <c r="J723" s="120"/>
      <c r="K723" s="120"/>
      <c r="L723" s="120"/>
      <c r="M723" s="120"/>
      <c r="N723" s="120"/>
      <c r="O723" s="120"/>
      <c r="P723" s="120"/>
    </row>
    <row r="724" spans="3:16" s="25" customFormat="1" ht="18" customHeight="1" x14ac:dyDescent="0.25">
      <c r="C724" s="88"/>
      <c r="D724" s="119"/>
      <c r="E724" s="120"/>
      <c r="F724" s="120"/>
      <c r="G724" s="120"/>
      <c r="H724" s="120"/>
      <c r="I724" s="120"/>
      <c r="J724" s="120"/>
      <c r="K724" s="120"/>
      <c r="L724" s="120"/>
      <c r="M724" s="120"/>
      <c r="N724" s="120"/>
      <c r="O724" s="120"/>
      <c r="P724" s="120"/>
    </row>
    <row r="725" spans="3:16" s="25" customFormat="1" ht="18" customHeight="1" x14ac:dyDescent="0.25">
      <c r="C725" s="88"/>
      <c r="D725" s="119"/>
      <c r="E725" s="120"/>
      <c r="F725" s="120"/>
      <c r="G725" s="120"/>
      <c r="H725" s="120"/>
      <c r="I725" s="120"/>
      <c r="J725" s="120"/>
      <c r="K725" s="120"/>
      <c r="L725" s="120"/>
      <c r="M725" s="120"/>
      <c r="N725" s="120"/>
      <c r="O725" s="120"/>
      <c r="P725" s="120"/>
    </row>
    <row r="726" spans="3:16" s="25" customFormat="1" ht="18" customHeight="1" x14ac:dyDescent="0.25">
      <c r="C726" s="88"/>
      <c r="D726" s="119"/>
      <c r="E726" s="120"/>
      <c r="F726" s="120"/>
      <c r="G726" s="120"/>
      <c r="H726" s="120"/>
      <c r="I726" s="120"/>
      <c r="J726" s="120"/>
      <c r="K726" s="120"/>
      <c r="L726" s="120"/>
      <c r="M726" s="120"/>
      <c r="N726" s="120"/>
      <c r="O726" s="120"/>
      <c r="P726" s="120"/>
    </row>
    <row r="727" spans="3:16" s="25" customFormat="1" ht="18" customHeight="1" x14ac:dyDescent="0.25">
      <c r="C727" s="88"/>
      <c r="D727" s="119"/>
      <c r="E727" s="120"/>
      <c r="F727" s="120"/>
      <c r="G727" s="120"/>
      <c r="H727" s="120"/>
      <c r="I727" s="120"/>
      <c r="J727" s="120"/>
      <c r="K727" s="120"/>
      <c r="L727" s="120"/>
      <c r="M727" s="120"/>
      <c r="N727" s="120"/>
      <c r="O727" s="120"/>
      <c r="P727" s="120"/>
    </row>
    <row r="728" spans="3:16" s="25" customFormat="1" ht="18" customHeight="1" x14ac:dyDescent="0.25">
      <c r="C728" s="88"/>
      <c r="D728" s="119"/>
      <c r="E728" s="120"/>
      <c r="F728" s="120"/>
      <c r="G728" s="120"/>
      <c r="H728" s="120"/>
      <c r="I728" s="120"/>
      <c r="J728" s="120"/>
      <c r="K728" s="120"/>
      <c r="L728" s="120"/>
      <c r="M728" s="120"/>
      <c r="N728" s="120"/>
      <c r="O728" s="120"/>
      <c r="P728" s="120"/>
    </row>
    <row r="729" spans="3:16" s="25" customFormat="1" ht="18" customHeight="1" x14ac:dyDescent="0.25">
      <c r="C729" s="88"/>
      <c r="D729" s="119"/>
      <c r="E729" s="120"/>
      <c r="F729" s="120"/>
      <c r="G729" s="120"/>
      <c r="H729" s="120"/>
      <c r="I729" s="120"/>
      <c r="J729" s="120"/>
      <c r="K729" s="120"/>
      <c r="L729" s="120"/>
      <c r="M729" s="120"/>
      <c r="N729" s="120"/>
      <c r="O729" s="120"/>
      <c r="P729" s="120"/>
    </row>
    <row r="730" spans="3:16" s="25" customFormat="1" ht="18" customHeight="1" x14ac:dyDescent="0.25">
      <c r="C730" s="88"/>
      <c r="D730" s="119"/>
      <c r="E730" s="120"/>
      <c r="F730" s="120"/>
      <c r="G730" s="120"/>
      <c r="H730" s="120"/>
      <c r="I730" s="120"/>
      <c r="J730" s="120"/>
      <c r="K730" s="120"/>
      <c r="L730" s="120"/>
      <c r="M730" s="120"/>
      <c r="N730" s="120"/>
      <c r="O730" s="120"/>
      <c r="P730" s="120"/>
    </row>
    <row r="731" spans="3:16" s="25" customFormat="1" ht="18" customHeight="1" x14ac:dyDescent="0.25">
      <c r="C731" s="88"/>
      <c r="D731" s="119"/>
      <c r="E731" s="120"/>
      <c r="F731" s="120"/>
      <c r="G731" s="120"/>
      <c r="H731" s="120"/>
      <c r="I731" s="120"/>
      <c r="J731" s="120"/>
      <c r="K731" s="120"/>
      <c r="L731" s="120"/>
      <c r="M731" s="120"/>
      <c r="N731" s="120"/>
      <c r="O731" s="120"/>
      <c r="P731" s="120"/>
    </row>
    <row r="732" spans="3:16" s="25" customFormat="1" ht="18" customHeight="1" x14ac:dyDescent="0.25">
      <c r="C732" s="88"/>
      <c r="D732" s="119"/>
      <c r="E732" s="120"/>
      <c r="F732" s="120"/>
      <c r="G732" s="120"/>
      <c r="H732" s="120"/>
      <c r="I732" s="120"/>
      <c r="J732" s="120"/>
      <c r="K732" s="120"/>
      <c r="L732" s="120"/>
      <c r="M732" s="120"/>
      <c r="N732" s="120"/>
      <c r="O732" s="120"/>
      <c r="P732" s="120"/>
    </row>
    <row r="733" spans="3:16" s="25" customFormat="1" ht="18" customHeight="1" x14ac:dyDescent="0.25">
      <c r="C733" s="88"/>
      <c r="D733" s="119"/>
      <c r="E733" s="120"/>
      <c r="F733" s="120"/>
      <c r="G733" s="120"/>
      <c r="H733" s="120"/>
      <c r="I733" s="120"/>
      <c r="J733" s="120"/>
      <c r="K733" s="120"/>
      <c r="L733" s="120"/>
      <c r="M733" s="120"/>
      <c r="N733" s="120"/>
      <c r="O733" s="120"/>
      <c r="P733" s="120"/>
    </row>
    <row r="734" spans="3:16" s="25" customFormat="1" ht="18" customHeight="1" x14ac:dyDescent="0.25">
      <c r="C734" s="88"/>
      <c r="D734" s="119"/>
      <c r="E734" s="120"/>
      <c r="F734" s="120"/>
      <c r="G734" s="120"/>
      <c r="H734" s="120"/>
      <c r="I734" s="120"/>
      <c r="J734" s="120"/>
      <c r="K734" s="120"/>
      <c r="L734" s="120"/>
      <c r="M734" s="120"/>
      <c r="N734" s="120"/>
      <c r="O734" s="120"/>
      <c r="P734" s="120"/>
    </row>
    <row r="735" spans="3:16" s="25" customFormat="1" ht="18" customHeight="1" x14ac:dyDescent="0.25">
      <c r="C735" s="88"/>
      <c r="D735" s="119"/>
      <c r="E735" s="120"/>
      <c r="F735" s="120"/>
      <c r="G735" s="120"/>
      <c r="H735" s="120"/>
      <c r="I735" s="120"/>
      <c r="J735" s="120"/>
      <c r="K735" s="120"/>
      <c r="L735" s="120"/>
      <c r="M735" s="120"/>
      <c r="N735" s="120"/>
      <c r="O735" s="120"/>
      <c r="P735" s="120"/>
    </row>
    <row r="736" spans="3:16" s="25" customFormat="1" ht="18" customHeight="1" x14ac:dyDescent="0.25">
      <c r="C736" s="88"/>
      <c r="D736" s="119"/>
      <c r="E736" s="120"/>
      <c r="F736" s="120"/>
      <c r="G736" s="120"/>
      <c r="H736" s="120"/>
      <c r="I736" s="120"/>
      <c r="J736" s="120"/>
      <c r="K736" s="120"/>
      <c r="L736" s="120"/>
      <c r="M736" s="120"/>
      <c r="N736" s="120"/>
      <c r="O736" s="120"/>
      <c r="P736" s="120"/>
    </row>
    <row r="737" spans="3:16" s="25" customFormat="1" ht="18" customHeight="1" x14ac:dyDescent="0.25">
      <c r="C737" s="88"/>
      <c r="D737" s="119"/>
      <c r="E737" s="120"/>
      <c r="F737" s="120"/>
      <c r="G737" s="120"/>
      <c r="H737" s="120"/>
      <c r="I737" s="120"/>
      <c r="J737" s="120"/>
      <c r="K737" s="120"/>
      <c r="L737" s="120"/>
      <c r="M737" s="120"/>
      <c r="N737" s="120"/>
      <c r="O737" s="120"/>
      <c r="P737" s="120"/>
    </row>
    <row r="738" spans="3:16" s="25" customFormat="1" ht="18" customHeight="1" x14ac:dyDescent="0.25">
      <c r="C738" s="88"/>
      <c r="D738" s="119"/>
      <c r="E738" s="120"/>
      <c r="F738" s="120"/>
      <c r="G738" s="120"/>
      <c r="H738" s="120"/>
      <c r="I738" s="120"/>
      <c r="J738" s="120"/>
      <c r="K738" s="120"/>
      <c r="L738" s="120"/>
      <c r="M738" s="120"/>
      <c r="N738" s="120"/>
      <c r="O738" s="120"/>
      <c r="P738" s="120"/>
    </row>
    <row r="739" spans="3:16" s="25" customFormat="1" ht="18" customHeight="1" x14ac:dyDescent="0.25">
      <c r="C739" s="88"/>
      <c r="D739" s="119"/>
      <c r="E739" s="120"/>
      <c r="F739" s="120"/>
      <c r="G739" s="120"/>
      <c r="H739" s="120"/>
      <c r="I739" s="120"/>
      <c r="J739" s="120"/>
      <c r="K739" s="120"/>
      <c r="L739" s="120"/>
      <c r="M739" s="120"/>
      <c r="N739" s="120"/>
      <c r="O739" s="120"/>
      <c r="P739" s="120"/>
    </row>
    <row r="740" spans="3:16" s="25" customFormat="1" ht="18" customHeight="1" x14ac:dyDescent="0.25">
      <c r="C740" s="88"/>
      <c r="D740" s="119"/>
      <c r="E740" s="120"/>
      <c r="F740" s="120"/>
      <c r="G740" s="120"/>
      <c r="H740" s="120"/>
      <c r="I740" s="120"/>
      <c r="J740" s="120"/>
      <c r="K740" s="120"/>
      <c r="L740" s="120"/>
      <c r="M740" s="120"/>
      <c r="N740" s="120"/>
      <c r="O740" s="120"/>
      <c r="P740" s="120"/>
    </row>
    <row r="741" spans="3:16" s="25" customFormat="1" ht="18" customHeight="1" x14ac:dyDescent="0.25">
      <c r="C741" s="88"/>
      <c r="D741" s="119"/>
      <c r="E741" s="120"/>
      <c r="F741" s="120"/>
      <c r="G741" s="120"/>
      <c r="H741" s="120"/>
      <c r="I741" s="120"/>
      <c r="J741" s="120"/>
      <c r="K741" s="120"/>
      <c r="L741" s="120"/>
      <c r="M741" s="120"/>
      <c r="N741" s="120"/>
      <c r="O741" s="120"/>
      <c r="P741" s="120"/>
    </row>
    <row r="742" spans="3:16" s="25" customFormat="1" ht="18" customHeight="1" x14ac:dyDescent="0.25">
      <c r="C742" s="88"/>
      <c r="D742" s="119"/>
      <c r="E742" s="120"/>
      <c r="F742" s="120"/>
      <c r="G742" s="120"/>
      <c r="H742" s="120"/>
      <c r="I742" s="120"/>
      <c r="J742" s="120"/>
      <c r="K742" s="120"/>
      <c r="L742" s="120"/>
      <c r="M742" s="120"/>
      <c r="N742" s="120"/>
      <c r="O742" s="120"/>
      <c r="P742" s="120"/>
    </row>
    <row r="743" spans="3:16" s="25" customFormat="1" ht="18" customHeight="1" x14ac:dyDescent="0.25">
      <c r="C743" s="88"/>
      <c r="D743" s="119"/>
      <c r="E743" s="120"/>
      <c r="F743" s="120"/>
      <c r="G743" s="120"/>
      <c r="H743" s="120"/>
      <c r="I743" s="120"/>
      <c r="J743" s="120"/>
      <c r="K743" s="120"/>
      <c r="L743" s="120"/>
      <c r="M743" s="120"/>
      <c r="N743" s="120"/>
      <c r="O743" s="120"/>
      <c r="P743" s="120"/>
    </row>
    <row r="744" spans="3:16" s="25" customFormat="1" ht="18" customHeight="1" x14ac:dyDescent="0.25">
      <c r="C744" s="88"/>
      <c r="D744" s="119"/>
      <c r="E744" s="120"/>
      <c r="F744" s="120"/>
      <c r="G744" s="120"/>
      <c r="H744" s="120"/>
      <c r="I744" s="120"/>
      <c r="J744" s="120"/>
      <c r="K744" s="120"/>
      <c r="L744" s="120"/>
      <c r="M744" s="120"/>
      <c r="N744" s="120"/>
      <c r="O744" s="120"/>
      <c r="P744" s="120"/>
    </row>
    <row r="745" spans="3:16" s="25" customFormat="1" ht="18" customHeight="1" x14ac:dyDescent="0.25">
      <c r="C745" s="88"/>
      <c r="D745" s="119"/>
      <c r="E745" s="120"/>
      <c r="F745" s="120"/>
      <c r="G745" s="120"/>
      <c r="H745" s="120"/>
      <c r="I745" s="120"/>
      <c r="J745" s="120"/>
      <c r="K745" s="120"/>
      <c r="L745" s="120"/>
      <c r="M745" s="120"/>
      <c r="N745" s="120"/>
      <c r="O745" s="120"/>
      <c r="P745" s="120"/>
    </row>
    <row r="746" spans="3:16" s="25" customFormat="1" ht="18" customHeight="1" x14ac:dyDescent="0.25">
      <c r="C746" s="88"/>
      <c r="D746" s="119"/>
      <c r="E746" s="120"/>
      <c r="F746" s="120"/>
      <c r="G746" s="120"/>
      <c r="H746" s="120"/>
      <c r="I746" s="120"/>
      <c r="J746" s="120"/>
      <c r="K746" s="120"/>
      <c r="L746" s="120"/>
      <c r="M746" s="120"/>
      <c r="N746" s="120"/>
      <c r="O746" s="120"/>
      <c r="P746" s="120"/>
    </row>
    <row r="747" spans="3:16" s="25" customFormat="1" ht="18" customHeight="1" x14ac:dyDescent="0.25">
      <c r="C747" s="88"/>
      <c r="D747" s="119"/>
      <c r="E747" s="120"/>
      <c r="F747" s="120"/>
      <c r="G747" s="120"/>
      <c r="H747" s="120"/>
      <c r="I747" s="120"/>
      <c r="J747" s="120"/>
      <c r="K747" s="120"/>
      <c r="L747" s="120"/>
      <c r="M747" s="120"/>
      <c r="N747" s="120"/>
      <c r="O747" s="120"/>
      <c r="P747" s="120"/>
    </row>
    <row r="748" spans="3:16" s="25" customFormat="1" ht="18" customHeight="1" x14ac:dyDescent="0.25">
      <c r="C748" s="88"/>
      <c r="D748" s="119"/>
      <c r="E748" s="120"/>
      <c r="F748" s="120"/>
      <c r="G748" s="120"/>
      <c r="H748" s="120"/>
      <c r="I748" s="120"/>
      <c r="J748" s="120"/>
      <c r="K748" s="120"/>
      <c r="L748" s="120"/>
      <c r="M748" s="120"/>
      <c r="N748" s="120"/>
      <c r="O748" s="120"/>
      <c r="P748" s="120"/>
    </row>
    <row r="749" spans="3:16" s="25" customFormat="1" ht="18" customHeight="1" x14ac:dyDescent="0.25">
      <c r="C749" s="88"/>
      <c r="D749" s="119"/>
      <c r="E749" s="120"/>
      <c r="F749" s="120"/>
      <c r="G749" s="120"/>
      <c r="H749" s="120"/>
      <c r="I749" s="120"/>
      <c r="J749" s="120"/>
      <c r="K749" s="120"/>
      <c r="L749" s="120"/>
      <c r="M749" s="120"/>
      <c r="N749" s="120"/>
      <c r="O749" s="120"/>
      <c r="P749" s="120"/>
    </row>
    <row r="750" spans="3:16" s="25" customFormat="1" ht="18" customHeight="1" x14ac:dyDescent="0.25">
      <c r="C750" s="88"/>
      <c r="D750" s="119"/>
      <c r="E750" s="120"/>
      <c r="F750" s="120"/>
      <c r="G750" s="120"/>
      <c r="H750" s="120"/>
      <c r="I750" s="120"/>
      <c r="J750" s="120"/>
      <c r="K750" s="120"/>
      <c r="L750" s="120"/>
      <c r="M750" s="120"/>
      <c r="N750" s="120"/>
      <c r="O750" s="120"/>
      <c r="P750" s="120"/>
    </row>
    <row r="751" spans="3:16" s="25" customFormat="1" ht="18" customHeight="1" x14ac:dyDescent="0.25">
      <c r="C751" s="88"/>
      <c r="D751" s="119"/>
      <c r="E751" s="120"/>
      <c r="F751" s="120"/>
      <c r="G751" s="120"/>
      <c r="H751" s="120"/>
      <c r="I751" s="120"/>
      <c r="J751" s="120"/>
      <c r="K751" s="120"/>
      <c r="L751" s="120"/>
      <c r="M751" s="120"/>
      <c r="N751" s="120"/>
      <c r="O751" s="120"/>
      <c r="P751" s="120"/>
    </row>
    <row r="752" spans="3:16" s="25" customFormat="1" ht="18" customHeight="1" x14ac:dyDescent="0.25">
      <c r="C752" s="88"/>
      <c r="D752" s="119"/>
      <c r="E752" s="120"/>
      <c r="F752" s="120"/>
      <c r="G752" s="120"/>
      <c r="H752" s="120"/>
      <c r="I752" s="120"/>
      <c r="J752" s="120"/>
      <c r="K752" s="120"/>
      <c r="L752" s="120"/>
      <c r="M752" s="120"/>
      <c r="N752" s="120"/>
      <c r="O752" s="120"/>
      <c r="P752" s="120"/>
    </row>
    <row r="753" spans="3:16" s="25" customFormat="1" ht="18" customHeight="1" x14ac:dyDescent="0.25">
      <c r="C753" s="88"/>
      <c r="D753" s="119"/>
      <c r="E753" s="120"/>
      <c r="F753" s="120"/>
      <c r="G753" s="120"/>
      <c r="H753" s="120"/>
      <c r="I753" s="120"/>
      <c r="J753" s="120"/>
      <c r="K753" s="120"/>
      <c r="L753" s="120"/>
      <c r="M753" s="120"/>
      <c r="N753" s="120"/>
      <c r="O753" s="120"/>
      <c r="P753" s="120"/>
    </row>
    <row r="754" spans="3:16" s="25" customFormat="1" ht="18" customHeight="1" x14ac:dyDescent="0.25">
      <c r="C754" s="88"/>
      <c r="D754" s="119"/>
      <c r="E754" s="120"/>
      <c r="F754" s="120"/>
      <c r="G754" s="120"/>
      <c r="H754" s="120"/>
      <c r="I754" s="120"/>
      <c r="J754" s="120"/>
      <c r="K754" s="120"/>
      <c r="L754" s="120"/>
      <c r="M754" s="120"/>
      <c r="N754" s="120"/>
      <c r="O754" s="120"/>
      <c r="P754" s="120"/>
    </row>
    <row r="755" spans="3:16" s="25" customFormat="1" ht="18" customHeight="1" x14ac:dyDescent="0.25">
      <c r="C755" s="88"/>
      <c r="D755" s="119"/>
      <c r="E755" s="120"/>
      <c r="F755" s="120"/>
      <c r="G755" s="120"/>
      <c r="H755" s="120"/>
      <c r="I755" s="120"/>
      <c r="J755" s="120"/>
      <c r="K755" s="120"/>
      <c r="L755" s="120"/>
      <c r="M755" s="120"/>
      <c r="N755" s="120"/>
      <c r="O755" s="120"/>
      <c r="P755" s="120"/>
    </row>
    <row r="756" spans="3:16" s="25" customFormat="1" ht="18" customHeight="1" x14ac:dyDescent="0.25">
      <c r="C756" s="88"/>
      <c r="D756" s="119"/>
      <c r="E756" s="120"/>
      <c r="F756" s="120"/>
      <c r="G756" s="120"/>
      <c r="H756" s="120"/>
      <c r="I756" s="120"/>
      <c r="J756" s="120"/>
      <c r="K756" s="120"/>
      <c r="L756" s="120"/>
      <c r="M756" s="120"/>
      <c r="N756" s="120"/>
      <c r="O756" s="120"/>
      <c r="P756" s="120"/>
    </row>
    <row r="757" spans="3:16" s="25" customFormat="1" ht="18" customHeight="1" x14ac:dyDescent="0.25">
      <c r="C757" s="88"/>
      <c r="D757" s="119"/>
      <c r="E757" s="120"/>
      <c r="F757" s="120"/>
      <c r="G757" s="120"/>
      <c r="H757" s="120"/>
      <c r="I757" s="120"/>
      <c r="J757" s="120"/>
      <c r="K757" s="120"/>
      <c r="L757" s="120"/>
      <c r="M757" s="120"/>
      <c r="N757" s="120"/>
      <c r="O757" s="120"/>
      <c r="P757" s="120"/>
    </row>
    <row r="758" spans="3:16" s="25" customFormat="1" ht="18" customHeight="1" x14ac:dyDescent="0.25">
      <c r="C758" s="88"/>
      <c r="D758" s="119"/>
      <c r="E758" s="120"/>
      <c r="F758" s="120"/>
      <c r="G758" s="120"/>
      <c r="H758" s="120"/>
      <c r="I758" s="120"/>
      <c r="J758" s="120"/>
      <c r="K758" s="120"/>
      <c r="L758" s="120"/>
      <c r="M758" s="120"/>
      <c r="N758" s="120"/>
      <c r="O758" s="120"/>
      <c r="P758" s="120"/>
    </row>
    <row r="759" spans="3:16" s="25" customFormat="1" ht="18" customHeight="1" x14ac:dyDescent="0.25">
      <c r="C759" s="88"/>
      <c r="D759" s="119"/>
      <c r="E759" s="120"/>
      <c r="F759" s="120"/>
      <c r="G759" s="120"/>
      <c r="H759" s="120"/>
      <c r="I759" s="120"/>
      <c r="J759" s="120"/>
      <c r="K759" s="120"/>
      <c r="L759" s="120"/>
      <c r="M759" s="120"/>
      <c r="N759" s="120"/>
      <c r="O759" s="120"/>
      <c r="P759" s="120"/>
    </row>
    <row r="760" spans="3:16" s="25" customFormat="1" ht="18" customHeight="1" x14ac:dyDescent="0.25">
      <c r="C760" s="88"/>
      <c r="D760" s="119"/>
      <c r="E760" s="120"/>
      <c r="F760" s="120"/>
      <c r="G760" s="120"/>
      <c r="H760" s="120"/>
      <c r="I760" s="120"/>
      <c r="J760" s="120"/>
      <c r="K760" s="120"/>
      <c r="L760" s="120"/>
      <c r="M760" s="120"/>
      <c r="N760" s="120"/>
      <c r="O760" s="120"/>
      <c r="P760" s="120"/>
    </row>
    <row r="761" spans="3:16" s="25" customFormat="1" ht="18" customHeight="1" x14ac:dyDescent="0.25">
      <c r="C761" s="88"/>
      <c r="D761" s="119"/>
      <c r="E761" s="120"/>
      <c r="F761" s="120"/>
      <c r="G761" s="120"/>
      <c r="H761" s="120"/>
      <c r="I761" s="120"/>
      <c r="J761" s="120"/>
      <c r="K761" s="120"/>
      <c r="L761" s="120"/>
      <c r="M761" s="120"/>
      <c r="N761" s="120"/>
      <c r="O761" s="120"/>
      <c r="P761" s="120"/>
    </row>
    <row r="762" spans="3:16" s="25" customFormat="1" ht="18" customHeight="1" x14ac:dyDescent="0.25">
      <c r="C762" s="88"/>
      <c r="D762" s="119"/>
      <c r="E762" s="120"/>
      <c r="F762" s="120"/>
      <c r="G762" s="120"/>
      <c r="H762" s="120"/>
      <c r="I762" s="120"/>
      <c r="J762" s="120"/>
      <c r="K762" s="120"/>
      <c r="L762" s="120"/>
      <c r="M762" s="120"/>
      <c r="N762" s="120"/>
      <c r="O762" s="120"/>
      <c r="P762" s="120"/>
    </row>
    <row r="763" spans="3:16" s="25" customFormat="1" ht="18" customHeight="1" x14ac:dyDescent="0.25">
      <c r="C763" s="88"/>
      <c r="D763" s="119"/>
      <c r="E763" s="120"/>
      <c r="F763" s="120"/>
      <c r="G763" s="120"/>
      <c r="H763" s="120"/>
      <c r="I763" s="120"/>
      <c r="J763" s="120"/>
      <c r="K763" s="120"/>
      <c r="L763" s="120"/>
      <c r="M763" s="120"/>
      <c r="N763" s="120"/>
      <c r="O763" s="120"/>
      <c r="P763" s="120"/>
    </row>
    <row r="764" spans="3:16" s="25" customFormat="1" ht="18" customHeight="1" x14ac:dyDescent="0.25">
      <c r="C764" s="88"/>
      <c r="D764" s="119"/>
      <c r="E764" s="120"/>
      <c r="F764" s="120"/>
      <c r="G764" s="120"/>
      <c r="H764" s="120"/>
      <c r="I764" s="120"/>
      <c r="J764" s="120"/>
      <c r="K764" s="120"/>
      <c r="L764" s="120"/>
      <c r="M764" s="120"/>
      <c r="N764" s="120"/>
      <c r="O764" s="120"/>
      <c r="P764" s="120"/>
    </row>
    <row r="765" spans="3:16" s="25" customFormat="1" ht="18" customHeight="1" x14ac:dyDescent="0.25">
      <c r="C765" s="88"/>
      <c r="D765" s="119"/>
      <c r="E765" s="120"/>
      <c r="F765" s="120"/>
      <c r="G765" s="120"/>
      <c r="H765" s="120"/>
      <c r="I765" s="120"/>
      <c r="J765" s="120"/>
      <c r="K765" s="120"/>
      <c r="L765" s="120"/>
      <c r="M765" s="120"/>
      <c r="N765" s="120"/>
      <c r="O765" s="120"/>
      <c r="P765" s="120"/>
    </row>
    <row r="766" spans="3:16" s="25" customFormat="1" ht="18" customHeight="1" x14ac:dyDescent="0.25">
      <c r="C766" s="88"/>
      <c r="D766" s="119"/>
      <c r="E766" s="120"/>
      <c r="F766" s="120"/>
      <c r="G766" s="120"/>
      <c r="H766" s="120"/>
      <c r="I766" s="120"/>
      <c r="J766" s="120"/>
      <c r="K766" s="120"/>
      <c r="L766" s="120"/>
      <c r="M766" s="120"/>
      <c r="N766" s="120"/>
      <c r="O766" s="120"/>
      <c r="P766" s="120"/>
    </row>
    <row r="767" spans="3:16" s="25" customFormat="1" ht="18" customHeight="1" x14ac:dyDescent="0.25">
      <c r="C767" s="88"/>
      <c r="D767" s="119"/>
      <c r="E767" s="120"/>
      <c r="F767" s="120"/>
      <c r="G767" s="120"/>
      <c r="H767" s="120"/>
      <c r="I767" s="120"/>
      <c r="J767" s="120"/>
      <c r="K767" s="120"/>
      <c r="L767" s="120"/>
      <c r="M767" s="120"/>
      <c r="N767" s="120"/>
      <c r="O767" s="120"/>
      <c r="P767" s="120"/>
    </row>
    <row r="768" spans="3:16" s="25" customFormat="1" ht="18" customHeight="1" x14ac:dyDescent="0.25">
      <c r="C768" s="88"/>
      <c r="D768" s="119"/>
      <c r="E768" s="120"/>
      <c r="F768" s="120"/>
      <c r="G768" s="120"/>
      <c r="H768" s="120"/>
      <c r="I768" s="120"/>
      <c r="J768" s="120"/>
      <c r="K768" s="120"/>
      <c r="L768" s="120"/>
      <c r="M768" s="120"/>
      <c r="N768" s="120"/>
      <c r="O768" s="120"/>
      <c r="P768" s="120"/>
    </row>
    <row r="769" spans="3:16" s="25" customFormat="1" ht="18" customHeight="1" x14ac:dyDescent="0.25">
      <c r="C769" s="88"/>
      <c r="D769" s="119"/>
      <c r="E769" s="120"/>
      <c r="F769" s="120"/>
      <c r="G769" s="120"/>
      <c r="H769" s="120"/>
      <c r="I769" s="120"/>
      <c r="J769" s="120"/>
      <c r="K769" s="120"/>
      <c r="L769" s="120"/>
      <c r="M769" s="120"/>
      <c r="N769" s="120"/>
      <c r="O769" s="120"/>
      <c r="P769" s="120"/>
    </row>
    <row r="770" spans="3:16" s="25" customFormat="1" ht="18" customHeight="1" x14ac:dyDescent="0.25">
      <c r="C770" s="88"/>
      <c r="D770" s="119"/>
      <c r="E770" s="120"/>
      <c r="F770" s="120"/>
      <c r="G770" s="120"/>
      <c r="H770" s="120"/>
      <c r="I770" s="120"/>
      <c r="J770" s="120"/>
      <c r="K770" s="120"/>
      <c r="L770" s="120"/>
      <c r="M770" s="120"/>
      <c r="N770" s="120"/>
      <c r="O770" s="120"/>
      <c r="P770" s="120"/>
    </row>
    <row r="771" spans="3:16" s="25" customFormat="1" ht="18" customHeight="1" x14ac:dyDescent="0.25">
      <c r="C771" s="88"/>
      <c r="D771" s="119"/>
      <c r="E771" s="120"/>
      <c r="F771" s="120"/>
      <c r="G771" s="120"/>
      <c r="H771" s="120"/>
      <c r="I771" s="120"/>
      <c r="J771" s="120"/>
      <c r="K771" s="120"/>
      <c r="L771" s="120"/>
      <c r="M771" s="120"/>
      <c r="N771" s="120"/>
      <c r="O771" s="120"/>
      <c r="P771" s="120"/>
    </row>
    <row r="772" spans="3:16" s="25" customFormat="1" ht="18" customHeight="1" x14ac:dyDescent="0.25">
      <c r="C772" s="88"/>
      <c r="D772" s="119"/>
      <c r="E772" s="120"/>
      <c r="F772" s="120"/>
      <c r="G772" s="120"/>
      <c r="H772" s="120"/>
      <c r="I772" s="120"/>
      <c r="J772" s="120"/>
      <c r="K772" s="120"/>
      <c r="L772" s="120"/>
      <c r="M772" s="120"/>
      <c r="N772" s="120"/>
      <c r="O772" s="120"/>
      <c r="P772" s="120"/>
    </row>
    <row r="773" spans="3:16" s="25" customFormat="1" ht="18" customHeight="1" x14ac:dyDescent="0.25">
      <c r="C773" s="88"/>
      <c r="D773" s="119"/>
      <c r="E773" s="120"/>
      <c r="F773" s="120"/>
      <c r="G773" s="120"/>
      <c r="H773" s="120"/>
      <c r="I773" s="120"/>
      <c r="J773" s="120"/>
      <c r="K773" s="120"/>
      <c r="L773" s="120"/>
      <c r="M773" s="120"/>
      <c r="N773" s="120"/>
      <c r="O773" s="120"/>
      <c r="P773" s="120"/>
    </row>
    <row r="774" spans="3:16" s="25" customFormat="1" ht="18" customHeight="1" x14ac:dyDescent="0.25">
      <c r="C774" s="88"/>
      <c r="D774" s="119"/>
      <c r="E774" s="120"/>
      <c r="F774" s="120"/>
      <c r="G774" s="120"/>
      <c r="H774" s="120"/>
      <c r="I774" s="120"/>
      <c r="J774" s="120"/>
      <c r="K774" s="120"/>
      <c r="L774" s="120"/>
      <c r="M774" s="120"/>
      <c r="N774" s="120"/>
      <c r="O774" s="120"/>
      <c r="P774" s="120"/>
    </row>
    <row r="775" spans="3:16" s="25" customFormat="1" ht="18" customHeight="1" x14ac:dyDescent="0.25">
      <c r="C775" s="88"/>
      <c r="D775" s="119"/>
      <c r="E775" s="120"/>
      <c r="F775" s="120"/>
      <c r="G775" s="120"/>
      <c r="H775" s="120"/>
      <c r="I775" s="120"/>
      <c r="J775" s="120"/>
      <c r="K775" s="120"/>
      <c r="L775" s="120"/>
      <c r="M775" s="120"/>
      <c r="N775" s="120"/>
      <c r="O775" s="120"/>
      <c r="P775" s="120"/>
    </row>
    <row r="776" spans="3:16" s="25" customFormat="1" ht="18" customHeight="1" x14ac:dyDescent="0.25">
      <c r="C776" s="88"/>
      <c r="D776" s="119"/>
      <c r="E776" s="120"/>
      <c r="F776" s="120"/>
      <c r="G776" s="120"/>
      <c r="H776" s="120"/>
      <c r="I776" s="120"/>
      <c r="J776" s="120"/>
      <c r="K776" s="120"/>
      <c r="L776" s="120"/>
      <c r="M776" s="120"/>
      <c r="N776" s="120"/>
      <c r="O776" s="120"/>
      <c r="P776" s="120"/>
    </row>
    <row r="777" spans="3:16" s="25" customFormat="1" ht="18" customHeight="1" x14ac:dyDescent="0.25">
      <c r="C777" s="88"/>
      <c r="D777" s="119"/>
      <c r="E777" s="120"/>
      <c r="F777" s="120"/>
      <c r="G777" s="120"/>
      <c r="H777" s="120"/>
      <c r="I777" s="120"/>
      <c r="J777" s="120"/>
      <c r="K777" s="120"/>
      <c r="L777" s="120"/>
      <c r="M777" s="120"/>
      <c r="N777" s="120"/>
      <c r="O777" s="120"/>
      <c r="P777" s="120"/>
    </row>
    <row r="778" spans="3:16" s="25" customFormat="1" ht="18" customHeight="1" x14ac:dyDescent="0.25">
      <c r="C778" s="88"/>
      <c r="D778" s="119"/>
      <c r="E778" s="120"/>
      <c r="F778" s="120"/>
      <c r="G778" s="120"/>
      <c r="H778" s="120"/>
      <c r="I778" s="120"/>
      <c r="J778" s="120"/>
      <c r="K778" s="120"/>
      <c r="L778" s="120"/>
      <c r="M778" s="120"/>
      <c r="N778" s="120"/>
      <c r="O778" s="120"/>
      <c r="P778" s="120"/>
    </row>
    <row r="779" spans="3:16" s="25" customFormat="1" ht="18" customHeight="1" x14ac:dyDescent="0.25">
      <c r="C779" s="88"/>
      <c r="D779" s="119"/>
      <c r="E779" s="120"/>
      <c r="F779" s="120"/>
      <c r="G779" s="120"/>
      <c r="H779" s="120"/>
      <c r="I779" s="120"/>
      <c r="J779" s="120"/>
      <c r="K779" s="120"/>
      <c r="L779" s="120"/>
      <c r="M779" s="120"/>
      <c r="N779" s="120"/>
      <c r="O779" s="120"/>
      <c r="P779" s="120"/>
    </row>
    <row r="780" spans="3:16" s="25" customFormat="1" ht="18" customHeight="1" x14ac:dyDescent="0.25">
      <c r="C780" s="88"/>
      <c r="D780" s="119"/>
      <c r="E780" s="120"/>
      <c r="F780" s="120"/>
      <c r="G780" s="120"/>
      <c r="H780" s="120"/>
      <c r="I780" s="120"/>
      <c r="J780" s="120"/>
      <c r="K780" s="120"/>
      <c r="L780" s="120"/>
      <c r="M780" s="120"/>
      <c r="N780" s="120"/>
      <c r="O780" s="120"/>
      <c r="P780" s="120"/>
    </row>
    <row r="781" spans="3:16" s="25" customFormat="1" ht="18" customHeight="1" x14ac:dyDescent="0.25">
      <c r="C781" s="88"/>
      <c r="D781" s="119"/>
      <c r="E781" s="120"/>
      <c r="F781" s="120"/>
      <c r="G781" s="120"/>
      <c r="H781" s="120"/>
      <c r="I781" s="120"/>
      <c r="J781" s="120"/>
      <c r="K781" s="120"/>
      <c r="L781" s="120"/>
      <c r="M781" s="120"/>
      <c r="N781" s="120"/>
      <c r="O781" s="120"/>
      <c r="P781" s="120"/>
    </row>
    <row r="782" spans="3:16" s="25" customFormat="1" ht="18" customHeight="1" x14ac:dyDescent="0.25">
      <c r="C782" s="88"/>
      <c r="D782" s="119"/>
      <c r="E782" s="120"/>
      <c r="F782" s="120"/>
      <c r="G782" s="120"/>
      <c r="H782" s="120"/>
      <c r="I782" s="120"/>
      <c r="J782" s="120"/>
      <c r="K782" s="120"/>
      <c r="L782" s="120"/>
      <c r="M782" s="120"/>
      <c r="N782" s="120"/>
      <c r="O782" s="120"/>
      <c r="P782" s="120"/>
    </row>
    <row r="783" spans="3:16" s="25" customFormat="1" ht="18" customHeight="1" x14ac:dyDescent="0.25">
      <c r="C783" s="88"/>
      <c r="D783" s="119"/>
      <c r="E783" s="120"/>
      <c r="F783" s="120"/>
      <c r="G783" s="120"/>
      <c r="H783" s="120"/>
      <c r="I783" s="120"/>
      <c r="J783" s="120"/>
      <c r="K783" s="120"/>
      <c r="L783" s="120"/>
      <c r="M783" s="120"/>
      <c r="N783" s="120"/>
      <c r="O783" s="120"/>
      <c r="P783" s="120"/>
    </row>
    <row r="784" spans="3:16" s="25" customFormat="1" ht="18" customHeight="1" x14ac:dyDescent="0.25">
      <c r="C784" s="88"/>
      <c r="D784" s="119"/>
      <c r="E784" s="120"/>
      <c r="F784" s="120"/>
      <c r="G784" s="120"/>
      <c r="H784" s="120"/>
      <c r="I784" s="120"/>
      <c r="J784" s="120"/>
      <c r="K784" s="120"/>
      <c r="L784" s="120"/>
      <c r="M784" s="120"/>
      <c r="N784" s="120"/>
      <c r="O784" s="120"/>
      <c r="P784" s="120"/>
    </row>
    <row r="785" spans="3:16" s="25" customFormat="1" ht="18" customHeight="1" x14ac:dyDescent="0.25">
      <c r="C785" s="88"/>
      <c r="D785" s="119"/>
      <c r="E785" s="120"/>
      <c r="F785" s="120"/>
      <c r="G785" s="120"/>
      <c r="H785" s="120"/>
      <c r="I785" s="120"/>
      <c r="J785" s="120"/>
      <c r="K785" s="120"/>
      <c r="L785" s="120"/>
      <c r="M785" s="120"/>
      <c r="N785" s="120"/>
      <c r="O785" s="120"/>
      <c r="P785" s="120"/>
    </row>
    <row r="786" spans="3:16" s="25" customFormat="1" ht="18" customHeight="1" x14ac:dyDescent="0.25">
      <c r="C786" s="88"/>
      <c r="D786" s="119"/>
      <c r="E786" s="120"/>
      <c r="F786" s="120"/>
      <c r="G786" s="120"/>
      <c r="H786" s="120"/>
      <c r="I786" s="120"/>
      <c r="J786" s="120"/>
      <c r="K786" s="120"/>
      <c r="L786" s="120"/>
      <c r="M786" s="120"/>
      <c r="N786" s="120"/>
      <c r="O786" s="120"/>
      <c r="P786" s="120"/>
    </row>
    <row r="787" spans="3:16" s="25" customFormat="1" ht="18" customHeight="1" x14ac:dyDescent="0.25">
      <c r="C787" s="88"/>
      <c r="D787" s="119"/>
      <c r="E787" s="120"/>
      <c r="F787" s="120"/>
      <c r="G787" s="120"/>
      <c r="H787" s="120"/>
      <c r="I787" s="120"/>
      <c r="J787" s="120"/>
      <c r="K787" s="120"/>
      <c r="L787" s="120"/>
      <c r="M787" s="120"/>
      <c r="N787" s="120"/>
      <c r="O787" s="120"/>
      <c r="P787" s="120"/>
    </row>
    <row r="788" spans="3:16" s="25" customFormat="1" ht="18" customHeight="1" x14ac:dyDescent="0.25">
      <c r="C788" s="88"/>
      <c r="D788" s="119"/>
      <c r="E788" s="120"/>
      <c r="F788" s="120"/>
      <c r="G788" s="120"/>
      <c r="H788" s="120"/>
      <c r="I788" s="120"/>
      <c r="J788" s="120"/>
      <c r="K788" s="120"/>
      <c r="L788" s="120"/>
      <c r="M788" s="120"/>
      <c r="N788" s="120"/>
      <c r="O788" s="120"/>
      <c r="P788" s="120"/>
    </row>
    <row r="789" spans="3:16" s="25" customFormat="1" ht="18" customHeight="1" x14ac:dyDescent="0.25">
      <c r="C789" s="88"/>
      <c r="D789" s="119"/>
      <c r="E789" s="120"/>
      <c r="F789" s="120"/>
      <c r="G789" s="120"/>
      <c r="H789" s="120"/>
      <c r="I789" s="120"/>
      <c r="J789" s="120"/>
      <c r="K789" s="120"/>
      <c r="L789" s="120"/>
      <c r="M789" s="120"/>
      <c r="N789" s="120"/>
      <c r="O789" s="120"/>
      <c r="P789" s="120"/>
    </row>
    <row r="790" spans="3:16" s="25" customFormat="1" ht="18" customHeight="1" x14ac:dyDescent="0.25">
      <c r="C790" s="88"/>
      <c r="D790" s="119"/>
      <c r="E790" s="120"/>
      <c r="F790" s="120"/>
      <c r="G790" s="120"/>
      <c r="H790" s="120"/>
      <c r="I790" s="120"/>
      <c r="J790" s="120"/>
      <c r="K790" s="120"/>
      <c r="L790" s="120"/>
      <c r="M790" s="120"/>
      <c r="N790" s="120"/>
      <c r="O790" s="120"/>
      <c r="P790" s="120"/>
    </row>
    <row r="791" spans="3:16" s="25" customFormat="1" ht="18" customHeight="1" x14ac:dyDescent="0.25">
      <c r="C791" s="88"/>
      <c r="D791" s="119"/>
      <c r="E791" s="120"/>
      <c r="F791" s="120"/>
      <c r="G791" s="120"/>
      <c r="H791" s="120"/>
      <c r="I791" s="120"/>
      <c r="J791" s="120"/>
      <c r="K791" s="120"/>
      <c r="L791" s="120"/>
      <c r="M791" s="120"/>
      <c r="N791" s="120"/>
      <c r="O791" s="120"/>
      <c r="P791" s="120"/>
    </row>
    <row r="792" spans="3:16" s="25" customFormat="1" ht="18" customHeight="1" x14ac:dyDescent="0.25">
      <c r="C792" s="88"/>
      <c r="D792" s="119"/>
      <c r="E792" s="120"/>
      <c r="F792" s="120"/>
      <c r="G792" s="120"/>
      <c r="H792" s="120"/>
      <c r="I792" s="120"/>
      <c r="J792" s="120"/>
      <c r="K792" s="120"/>
      <c r="L792" s="120"/>
      <c r="M792" s="120"/>
      <c r="N792" s="120"/>
      <c r="O792" s="120"/>
      <c r="P792" s="120"/>
    </row>
    <row r="793" spans="3:16" s="25" customFormat="1" ht="18" customHeight="1" x14ac:dyDescent="0.25">
      <c r="C793" s="88"/>
      <c r="D793" s="119"/>
      <c r="E793" s="120"/>
      <c r="F793" s="120"/>
      <c r="G793" s="120"/>
      <c r="H793" s="120"/>
      <c r="I793" s="120"/>
      <c r="J793" s="120"/>
      <c r="K793" s="120"/>
      <c r="L793" s="120"/>
      <c r="M793" s="120"/>
      <c r="N793" s="120"/>
      <c r="O793" s="120"/>
      <c r="P793" s="120"/>
    </row>
    <row r="794" spans="3:16" s="25" customFormat="1" ht="18" customHeight="1" x14ac:dyDescent="0.25">
      <c r="C794" s="88"/>
      <c r="D794" s="119"/>
      <c r="E794" s="120"/>
      <c r="F794" s="120"/>
      <c r="G794" s="120"/>
      <c r="H794" s="120"/>
      <c r="I794" s="120"/>
      <c r="J794" s="120"/>
      <c r="K794" s="120"/>
      <c r="L794" s="120"/>
      <c r="M794" s="120"/>
      <c r="N794" s="120"/>
      <c r="O794" s="120"/>
      <c r="P794" s="120"/>
    </row>
    <row r="795" spans="3:16" s="25" customFormat="1" ht="18" customHeight="1" x14ac:dyDescent="0.25">
      <c r="C795" s="88"/>
      <c r="D795" s="119"/>
      <c r="E795" s="120"/>
      <c r="F795" s="120"/>
      <c r="G795" s="120"/>
      <c r="H795" s="120"/>
      <c r="I795" s="120"/>
      <c r="J795" s="120"/>
      <c r="K795" s="120"/>
      <c r="L795" s="120"/>
      <c r="M795" s="120"/>
      <c r="N795" s="120"/>
      <c r="O795" s="120"/>
      <c r="P795" s="120"/>
    </row>
    <row r="796" spans="3:16" s="25" customFormat="1" ht="18" customHeight="1" x14ac:dyDescent="0.25">
      <c r="C796" s="88"/>
      <c r="D796" s="119"/>
      <c r="E796" s="120"/>
      <c r="F796" s="120"/>
      <c r="G796" s="120"/>
      <c r="H796" s="120"/>
      <c r="I796" s="120"/>
      <c r="J796" s="120"/>
      <c r="K796" s="120"/>
      <c r="L796" s="120"/>
      <c r="M796" s="120"/>
      <c r="N796" s="120"/>
      <c r="O796" s="120"/>
      <c r="P796" s="120"/>
    </row>
    <row r="797" spans="3:16" s="25" customFormat="1" ht="18" customHeight="1" x14ac:dyDescent="0.25">
      <c r="C797" s="88"/>
      <c r="D797" s="119"/>
      <c r="E797" s="120"/>
      <c r="F797" s="120"/>
      <c r="G797" s="120"/>
      <c r="H797" s="120"/>
      <c r="I797" s="120"/>
      <c r="J797" s="120"/>
      <c r="K797" s="120"/>
      <c r="L797" s="120"/>
      <c r="M797" s="120"/>
      <c r="N797" s="120"/>
      <c r="O797" s="120"/>
      <c r="P797" s="120"/>
    </row>
    <row r="798" spans="3:16" s="25" customFormat="1" ht="18" customHeight="1" x14ac:dyDescent="0.25">
      <c r="C798" s="88"/>
      <c r="D798" s="119"/>
      <c r="E798" s="120"/>
      <c r="F798" s="120"/>
      <c r="G798" s="120"/>
      <c r="H798" s="120"/>
      <c r="I798" s="120"/>
      <c r="J798" s="120"/>
      <c r="K798" s="120"/>
      <c r="L798" s="120"/>
      <c r="M798" s="120"/>
      <c r="N798" s="120"/>
      <c r="O798" s="120"/>
      <c r="P798" s="120"/>
    </row>
    <row r="799" spans="3:16" s="25" customFormat="1" ht="18" customHeight="1" x14ac:dyDescent="0.25">
      <c r="C799" s="88"/>
      <c r="D799" s="119"/>
      <c r="E799" s="120"/>
      <c r="F799" s="120"/>
      <c r="G799" s="120"/>
      <c r="H799" s="120"/>
      <c r="I799" s="120"/>
      <c r="J799" s="120"/>
      <c r="K799" s="120"/>
      <c r="L799" s="120"/>
      <c r="M799" s="120"/>
      <c r="N799" s="120"/>
      <c r="O799" s="120"/>
      <c r="P799" s="120"/>
    </row>
    <row r="800" spans="3:16" s="25" customFormat="1" ht="18" customHeight="1" x14ac:dyDescent="0.25">
      <c r="C800" s="88"/>
      <c r="D800" s="119"/>
      <c r="E800" s="120"/>
      <c r="F800" s="120"/>
      <c r="G800" s="120"/>
      <c r="H800" s="120"/>
      <c r="I800" s="120"/>
      <c r="J800" s="120"/>
      <c r="K800" s="120"/>
      <c r="L800" s="120"/>
      <c r="M800" s="120"/>
      <c r="N800" s="120"/>
      <c r="O800" s="120"/>
      <c r="P800" s="120"/>
    </row>
    <row r="801" spans="3:16" s="25" customFormat="1" ht="18" customHeight="1" x14ac:dyDescent="0.25">
      <c r="C801" s="88"/>
      <c r="D801" s="119"/>
      <c r="E801" s="120"/>
      <c r="F801" s="120"/>
      <c r="G801" s="120"/>
      <c r="H801" s="120"/>
      <c r="I801" s="120"/>
      <c r="J801" s="120"/>
      <c r="K801" s="120"/>
      <c r="L801" s="120"/>
      <c r="M801" s="120"/>
      <c r="N801" s="120"/>
      <c r="O801" s="120"/>
      <c r="P801" s="120"/>
    </row>
    <row r="802" spans="3:16" s="25" customFormat="1" ht="18" customHeight="1" x14ac:dyDescent="0.25">
      <c r="C802" s="88"/>
      <c r="D802" s="119"/>
      <c r="E802" s="120"/>
      <c r="F802" s="120"/>
      <c r="G802" s="120"/>
      <c r="H802" s="120"/>
      <c r="I802" s="120"/>
      <c r="J802" s="120"/>
      <c r="K802" s="120"/>
      <c r="L802" s="120"/>
      <c r="M802" s="120"/>
      <c r="N802" s="120"/>
      <c r="O802" s="120"/>
      <c r="P802" s="120"/>
    </row>
    <row r="803" spans="3:16" s="25" customFormat="1" ht="18" customHeight="1" x14ac:dyDescent="0.25">
      <c r="C803" s="88"/>
      <c r="D803" s="119"/>
      <c r="E803" s="120"/>
      <c r="F803" s="120"/>
      <c r="G803" s="120"/>
      <c r="H803" s="120"/>
      <c r="I803" s="120"/>
      <c r="J803" s="120"/>
      <c r="K803" s="120"/>
      <c r="L803" s="120"/>
      <c r="M803" s="120"/>
      <c r="N803" s="120"/>
      <c r="O803" s="120"/>
      <c r="P803" s="120"/>
    </row>
    <row r="804" spans="3:16" s="25" customFormat="1" ht="18" customHeight="1" x14ac:dyDescent="0.25">
      <c r="C804" s="88"/>
      <c r="D804" s="119"/>
      <c r="E804" s="120"/>
      <c r="F804" s="120"/>
      <c r="G804" s="120"/>
      <c r="H804" s="120"/>
      <c r="I804" s="120"/>
      <c r="J804" s="120"/>
      <c r="K804" s="120"/>
      <c r="L804" s="120"/>
      <c r="M804" s="120"/>
      <c r="N804" s="120"/>
      <c r="O804" s="120"/>
      <c r="P804" s="120"/>
    </row>
    <row r="805" spans="3:16" s="25" customFormat="1" ht="18" customHeight="1" x14ac:dyDescent="0.25">
      <c r="C805" s="88"/>
      <c r="D805" s="119"/>
      <c r="E805" s="120"/>
      <c r="F805" s="120"/>
      <c r="G805" s="120"/>
      <c r="H805" s="120"/>
      <c r="I805" s="120"/>
      <c r="J805" s="120"/>
      <c r="K805" s="120"/>
      <c r="L805" s="120"/>
      <c r="M805" s="120"/>
      <c r="N805" s="120"/>
      <c r="O805" s="120"/>
      <c r="P805" s="120"/>
    </row>
    <row r="806" spans="3:16" s="25" customFormat="1" ht="18" customHeight="1" x14ac:dyDescent="0.25">
      <c r="C806" s="88"/>
      <c r="D806" s="119"/>
      <c r="E806" s="120"/>
      <c r="F806" s="120"/>
      <c r="G806" s="120"/>
      <c r="H806" s="120"/>
      <c r="I806" s="120"/>
      <c r="J806" s="120"/>
      <c r="K806" s="120"/>
      <c r="L806" s="120"/>
      <c r="M806" s="120"/>
      <c r="N806" s="120"/>
      <c r="O806" s="120"/>
      <c r="P806" s="120"/>
    </row>
    <row r="807" spans="3:16" s="25" customFormat="1" ht="18" customHeight="1" x14ac:dyDescent="0.25">
      <c r="C807" s="88"/>
      <c r="D807" s="119"/>
      <c r="E807" s="120"/>
      <c r="F807" s="120"/>
      <c r="G807" s="120"/>
      <c r="H807" s="120"/>
      <c r="I807" s="120"/>
      <c r="J807" s="120"/>
      <c r="K807" s="120"/>
      <c r="L807" s="120"/>
      <c r="M807" s="120"/>
      <c r="N807" s="120"/>
      <c r="O807" s="120"/>
      <c r="P807" s="120"/>
    </row>
    <row r="808" spans="3:16" s="25" customFormat="1" ht="18" customHeight="1" x14ac:dyDescent="0.25">
      <c r="C808" s="88"/>
      <c r="D808" s="119"/>
      <c r="E808" s="120"/>
      <c r="F808" s="120"/>
      <c r="G808" s="120"/>
      <c r="H808" s="120"/>
      <c r="I808" s="120"/>
      <c r="J808" s="120"/>
      <c r="K808" s="120"/>
      <c r="L808" s="120"/>
      <c r="M808" s="120"/>
      <c r="N808" s="120"/>
      <c r="O808" s="120"/>
      <c r="P808" s="120"/>
    </row>
    <row r="809" spans="3:16" s="25" customFormat="1" ht="18" customHeight="1" x14ac:dyDescent="0.25">
      <c r="C809" s="88"/>
      <c r="D809" s="119"/>
      <c r="E809" s="120"/>
      <c r="F809" s="120"/>
      <c r="G809" s="120"/>
      <c r="H809" s="120"/>
      <c r="I809" s="120"/>
      <c r="J809" s="120"/>
      <c r="K809" s="120"/>
      <c r="L809" s="120"/>
      <c r="M809" s="120"/>
      <c r="N809" s="120"/>
      <c r="O809" s="120"/>
      <c r="P809" s="120"/>
    </row>
    <row r="810" spans="3:16" s="25" customFormat="1" ht="18" customHeight="1" x14ac:dyDescent="0.25">
      <c r="C810" s="88"/>
      <c r="D810" s="119"/>
      <c r="E810" s="120"/>
      <c r="F810" s="120"/>
      <c r="G810" s="120"/>
      <c r="H810" s="120"/>
      <c r="I810" s="120"/>
      <c r="J810" s="120"/>
      <c r="K810" s="120"/>
      <c r="L810" s="120"/>
      <c r="M810" s="120"/>
      <c r="N810" s="120"/>
      <c r="O810" s="120"/>
      <c r="P810" s="120"/>
    </row>
    <row r="811" spans="3:16" s="25" customFormat="1" ht="18" customHeight="1" x14ac:dyDescent="0.25">
      <c r="C811" s="88"/>
      <c r="D811" s="119"/>
      <c r="E811" s="120"/>
      <c r="F811" s="120"/>
      <c r="G811" s="120"/>
      <c r="H811" s="120"/>
      <c r="I811" s="120"/>
      <c r="J811" s="120"/>
      <c r="K811" s="120"/>
      <c r="L811" s="120"/>
      <c r="M811" s="120"/>
      <c r="N811" s="120"/>
      <c r="O811" s="120"/>
      <c r="P811" s="120"/>
    </row>
    <row r="812" spans="3:16" s="25" customFormat="1" ht="18" customHeight="1" x14ac:dyDescent="0.25">
      <c r="C812" s="88"/>
      <c r="D812" s="119"/>
      <c r="E812" s="120"/>
      <c r="F812" s="120"/>
      <c r="G812" s="120"/>
      <c r="H812" s="120"/>
      <c r="I812" s="120"/>
      <c r="J812" s="120"/>
      <c r="K812" s="120"/>
      <c r="L812" s="120"/>
      <c r="M812" s="120"/>
      <c r="N812" s="120"/>
      <c r="O812" s="120"/>
      <c r="P812" s="120"/>
    </row>
    <row r="813" spans="3:16" s="25" customFormat="1" ht="18" customHeight="1" x14ac:dyDescent="0.25">
      <c r="C813" s="88"/>
      <c r="D813" s="119"/>
      <c r="E813" s="120"/>
      <c r="F813" s="120"/>
      <c r="G813" s="120"/>
      <c r="H813" s="120"/>
      <c r="I813" s="120"/>
      <c r="J813" s="120"/>
      <c r="K813" s="120"/>
      <c r="L813" s="120"/>
      <c r="M813" s="120"/>
      <c r="N813" s="120"/>
      <c r="O813" s="120"/>
      <c r="P813" s="120"/>
    </row>
    <row r="814" spans="3:16" s="25" customFormat="1" ht="18" customHeight="1" x14ac:dyDescent="0.25">
      <c r="C814" s="88"/>
      <c r="D814" s="119"/>
      <c r="E814" s="120"/>
      <c r="F814" s="120"/>
      <c r="G814" s="120"/>
      <c r="H814" s="120"/>
      <c r="I814" s="120"/>
      <c r="J814" s="120"/>
      <c r="K814" s="120"/>
      <c r="L814" s="120"/>
      <c r="M814" s="120"/>
      <c r="N814" s="120"/>
      <c r="O814" s="120"/>
      <c r="P814" s="120"/>
    </row>
    <row r="815" spans="3:16" s="25" customFormat="1" ht="18" customHeight="1" x14ac:dyDescent="0.25">
      <c r="C815" s="88"/>
      <c r="D815" s="119"/>
      <c r="E815" s="120"/>
      <c r="F815" s="120"/>
      <c r="G815" s="120"/>
      <c r="H815" s="120"/>
      <c r="I815" s="120"/>
      <c r="J815" s="120"/>
      <c r="K815" s="120"/>
      <c r="L815" s="120"/>
      <c r="M815" s="120"/>
      <c r="N815" s="120"/>
      <c r="O815" s="120"/>
      <c r="P815" s="120"/>
    </row>
    <row r="816" spans="3:16" s="25" customFormat="1" ht="18" customHeight="1" x14ac:dyDescent="0.25">
      <c r="C816" s="88"/>
      <c r="D816" s="119"/>
      <c r="E816" s="120"/>
      <c r="F816" s="120"/>
      <c r="G816" s="120"/>
      <c r="H816" s="120"/>
      <c r="I816" s="120"/>
      <c r="J816" s="120"/>
      <c r="K816" s="120"/>
      <c r="L816" s="120"/>
      <c r="M816" s="120"/>
      <c r="N816" s="120"/>
      <c r="O816" s="120"/>
      <c r="P816" s="120"/>
    </row>
    <row r="817" spans="3:16" s="25" customFormat="1" ht="18" customHeight="1" x14ac:dyDescent="0.25">
      <c r="C817" s="88"/>
      <c r="D817" s="119"/>
      <c r="E817" s="120"/>
      <c r="F817" s="120"/>
      <c r="G817" s="120"/>
      <c r="H817" s="120"/>
      <c r="I817" s="120"/>
      <c r="J817" s="120"/>
      <c r="K817" s="120"/>
      <c r="L817" s="120"/>
      <c r="M817" s="120"/>
      <c r="N817" s="120"/>
      <c r="O817" s="120"/>
      <c r="P817" s="120"/>
    </row>
    <row r="818" spans="3:16" s="25" customFormat="1" ht="18" customHeight="1" x14ac:dyDescent="0.25">
      <c r="C818" s="88"/>
      <c r="D818" s="119"/>
      <c r="E818" s="120"/>
      <c r="F818" s="120"/>
      <c r="G818" s="120"/>
      <c r="H818" s="120"/>
      <c r="I818" s="120"/>
      <c r="J818" s="120"/>
      <c r="K818" s="120"/>
      <c r="L818" s="120"/>
      <c r="M818" s="120"/>
      <c r="N818" s="120"/>
      <c r="O818" s="120"/>
      <c r="P818" s="120"/>
    </row>
    <row r="819" spans="3:16" s="25" customFormat="1" ht="18" customHeight="1" x14ac:dyDescent="0.25">
      <c r="C819" s="88"/>
      <c r="D819" s="119"/>
      <c r="E819" s="120"/>
      <c r="F819" s="120"/>
      <c r="G819" s="120"/>
      <c r="H819" s="120"/>
      <c r="I819" s="120"/>
      <c r="J819" s="120"/>
      <c r="K819" s="120"/>
      <c r="L819" s="120"/>
      <c r="M819" s="120"/>
      <c r="N819" s="120"/>
      <c r="O819" s="120"/>
      <c r="P819" s="120"/>
    </row>
    <row r="820" spans="3:16" s="25" customFormat="1" ht="18" customHeight="1" x14ac:dyDescent="0.25">
      <c r="C820" s="88"/>
      <c r="D820" s="119"/>
      <c r="E820" s="120"/>
      <c r="F820" s="120"/>
      <c r="G820" s="120"/>
      <c r="H820" s="120"/>
      <c r="I820" s="120"/>
      <c r="J820" s="120"/>
      <c r="K820" s="120"/>
      <c r="L820" s="120"/>
      <c r="M820" s="120"/>
      <c r="N820" s="120"/>
      <c r="O820" s="120"/>
      <c r="P820" s="120"/>
    </row>
    <row r="821" spans="3:16" s="25" customFormat="1" ht="18" customHeight="1" x14ac:dyDescent="0.25">
      <c r="C821" s="88"/>
      <c r="D821" s="119"/>
      <c r="E821" s="120"/>
      <c r="F821" s="120"/>
      <c r="G821" s="120"/>
      <c r="H821" s="120"/>
      <c r="I821" s="120"/>
      <c r="J821" s="120"/>
      <c r="K821" s="120"/>
      <c r="L821" s="120"/>
      <c r="M821" s="120"/>
      <c r="N821" s="120"/>
      <c r="O821" s="120"/>
      <c r="P821" s="120"/>
    </row>
    <row r="822" spans="3:16" s="25" customFormat="1" ht="18" customHeight="1" x14ac:dyDescent="0.25">
      <c r="C822" s="88"/>
      <c r="D822" s="119"/>
      <c r="E822" s="120"/>
      <c r="F822" s="120"/>
      <c r="G822" s="120"/>
      <c r="H822" s="120"/>
      <c r="I822" s="120"/>
      <c r="J822" s="120"/>
      <c r="K822" s="120"/>
      <c r="L822" s="120"/>
      <c r="M822" s="120"/>
      <c r="N822" s="120"/>
      <c r="O822" s="120"/>
      <c r="P822" s="120"/>
    </row>
    <row r="823" spans="3:16" s="25" customFormat="1" ht="18" customHeight="1" x14ac:dyDescent="0.25">
      <c r="C823" s="88"/>
      <c r="D823" s="119"/>
      <c r="E823" s="120"/>
      <c r="F823" s="120"/>
      <c r="G823" s="120"/>
      <c r="H823" s="120"/>
      <c r="I823" s="120"/>
      <c r="J823" s="120"/>
      <c r="K823" s="120"/>
      <c r="L823" s="120"/>
      <c r="M823" s="120"/>
      <c r="N823" s="120"/>
      <c r="O823" s="120"/>
      <c r="P823" s="120"/>
    </row>
    <row r="824" spans="3:16" s="25" customFormat="1" ht="18" customHeight="1" x14ac:dyDescent="0.25">
      <c r="C824" s="88"/>
      <c r="D824" s="119"/>
      <c r="E824" s="120"/>
      <c r="F824" s="120"/>
      <c r="G824" s="120"/>
      <c r="H824" s="120"/>
      <c r="I824" s="120"/>
      <c r="J824" s="120"/>
      <c r="K824" s="120"/>
      <c r="L824" s="120"/>
      <c r="M824" s="120"/>
      <c r="N824" s="120"/>
      <c r="O824" s="120"/>
      <c r="P824" s="120"/>
    </row>
    <row r="825" spans="3:16" s="25" customFormat="1" ht="18" customHeight="1" x14ac:dyDescent="0.25">
      <c r="C825" s="88"/>
      <c r="D825" s="119"/>
      <c r="E825" s="120"/>
      <c r="F825" s="120"/>
      <c r="G825" s="120"/>
      <c r="H825" s="120"/>
      <c r="I825" s="120"/>
      <c r="J825" s="120"/>
      <c r="K825" s="120"/>
      <c r="L825" s="120"/>
      <c r="M825" s="120"/>
      <c r="N825" s="120"/>
      <c r="O825" s="120"/>
      <c r="P825" s="120"/>
    </row>
    <row r="826" spans="3:16" s="25" customFormat="1" ht="18" customHeight="1" x14ac:dyDescent="0.25">
      <c r="C826" s="88"/>
      <c r="D826" s="119"/>
      <c r="E826" s="120"/>
      <c r="F826" s="120"/>
      <c r="G826" s="120"/>
      <c r="H826" s="120"/>
      <c r="I826" s="120"/>
      <c r="J826" s="120"/>
      <c r="K826" s="120"/>
      <c r="L826" s="120"/>
      <c r="M826" s="120"/>
      <c r="N826" s="120"/>
      <c r="O826" s="120"/>
      <c r="P826" s="120"/>
    </row>
    <row r="827" spans="3:16" s="25" customFormat="1" ht="18" customHeight="1" x14ac:dyDescent="0.25">
      <c r="C827" s="88"/>
      <c r="D827" s="119"/>
      <c r="E827" s="120"/>
      <c r="F827" s="120"/>
      <c r="G827" s="120"/>
      <c r="H827" s="120"/>
      <c r="I827" s="120"/>
      <c r="J827" s="120"/>
      <c r="K827" s="120"/>
      <c r="L827" s="120"/>
      <c r="M827" s="120"/>
      <c r="N827" s="120"/>
      <c r="O827" s="120"/>
      <c r="P827" s="120"/>
    </row>
    <row r="828" spans="3:16" s="25" customFormat="1" ht="18" customHeight="1" x14ac:dyDescent="0.25">
      <c r="C828" s="88"/>
      <c r="D828" s="119"/>
      <c r="E828" s="120"/>
      <c r="F828" s="120"/>
      <c r="G828" s="120"/>
      <c r="H828" s="120"/>
      <c r="I828" s="120"/>
      <c r="J828" s="120"/>
      <c r="K828" s="120"/>
      <c r="L828" s="120"/>
      <c r="M828" s="120"/>
      <c r="N828" s="120"/>
      <c r="O828" s="120"/>
      <c r="P828" s="120"/>
    </row>
    <row r="829" spans="3:16" s="25" customFormat="1" ht="18" customHeight="1" x14ac:dyDescent="0.25">
      <c r="C829" s="88"/>
      <c r="D829" s="119"/>
      <c r="E829" s="120"/>
      <c r="F829" s="120"/>
      <c r="G829" s="120"/>
      <c r="H829" s="120"/>
      <c r="I829" s="120"/>
      <c r="J829" s="120"/>
      <c r="K829" s="120"/>
      <c r="L829" s="120"/>
      <c r="M829" s="120"/>
      <c r="N829" s="120"/>
      <c r="O829" s="120"/>
      <c r="P829" s="120"/>
    </row>
    <row r="830" spans="3:16" s="25" customFormat="1" ht="18" customHeight="1" x14ac:dyDescent="0.25">
      <c r="C830" s="88"/>
      <c r="D830" s="119"/>
      <c r="E830" s="120"/>
      <c r="F830" s="120"/>
      <c r="G830" s="120"/>
      <c r="H830" s="120"/>
      <c r="I830" s="120"/>
      <c r="J830" s="120"/>
      <c r="K830" s="120"/>
      <c r="L830" s="120"/>
      <c r="M830" s="120"/>
      <c r="N830" s="120"/>
      <c r="O830" s="120"/>
      <c r="P830" s="120"/>
    </row>
    <row r="831" spans="3:16" s="25" customFormat="1" ht="18" customHeight="1" x14ac:dyDescent="0.25">
      <c r="C831" s="88"/>
      <c r="D831" s="119"/>
      <c r="E831" s="120"/>
      <c r="F831" s="120"/>
      <c r="G831" s="120"/>
      <c r="H831" s="120"/>
      <c r="I831" s="120"/>
      <c r="J831" s="120"/>
      <c r="K831" s="120"/>
      <c r="L831" s="120"/>
      <c r="M831" s="120"/>
      <c r="N831" s="120"/>
      <c r="O831" s="120"/>
      <c r="P831" s="120"/>
    </row>
    <row r="832" spans="3:16" s="25" customFormat="1" ht="18" customHeight="1" x14ac:dyDescent="0.25">
      <c r="C832" s="88"/>
      <c r="D832" s="119"/>
      <c r="E832" s="120"/>
      <c r="F832" s="120"/>
      <c r="G832" s="120"/>
      <c r="H832" s="120"/>
      <c r="I832" s="120"/>
      <c r="J832" s="120"/>
      <c r="K832" s="120"/>
      <c r="L832" s="120"/>
      <c r="M832" s="120"/>
      <c r="N832" s="120"/>
      <c r="O832" s="120"/>
      <c r="P832" s="120"/>
    </row>
    <row r="833" spans="3:16" s="25" customFormat="1" ht="18" customHeight="1" x14ac:dyDescent="0.25">
      <c r="C833" s="88"/>
      <c r="D833" s="119"/>
      <c r="E833" s="120"/>
      <c r="F833" s="120"/>
      <c r="G833" s="120"/>
      <c r="H833" s="120"/>
      <c r="I833" s="120"/>
      <c r="J833" s="120"/>
      <c r="K833" s="120"/>
      <c r="L833" s="120"/>
      <c r="M833" s="120"/>
      <c r="N833" s="120"/>
      <c r="O833" s="120"/>
      <c r="P833" s="120"/>
    </row>
    <row r="834" spans="3:16" s="25" customFormat="1" ht="18" customHeight="1" x14ac:dyDescent="0.25">
      <c r="C834" s="88"/>
      <c r="D834" s="119"/>
      <c r="E834" s="120"/>
      <c r="F834" s="120"/>
      <c r="G834" s="120"/>
      <c r="H834" s="120"/>
      <c r="I834" s="120"/>
      <c r="J834" s="120"/>
      <c r="K834" s="120"/>
      <c r="L834" s="120"/>
      <c r="M834" s="120"/>
      <c r="N834" s="120"/>
      <c r="O834" s="120"/>
      <c r="P834" s="120"/>
    </row>
    <row r="835" spans="3:16" s="25" customFormat="1" ht="18" customHeight="1" x14ac:dyDescent="0.25">
      <c r="C835" s="88"/>
      <c r="D835" s="119"/>
      <c r="E835" s="120"/>
      <c r="F835" s="120"/>
      <c r="G835" s="120"/>
      <c r="H835" s="120"/>
      <c r="I835" s="120"/>
      <c r="J835" s="120"/>
      <c r="K835" s="120"/>
      <c r="L835" s="120"/>
      <c r="M835" s="120"/>
      <c r="N835" s="120"/>
      <c r="O835" s="120"/>
      <c r="P835" s="120"/>
    </row>
    <row r="836" spans="3:16" s="25" customFormat="1" ht="18" customHeight="1" x14ac:dyDescent="0.25">
      <c r="C836" s="88"/>
      <c r="D836" s="119"/>
      <c r="E836" s="120"/>
      <c r="F836" s="120"/>
      <c r="G836" s="120"/>
      <c r="H836" s="120"/>
      <c r="I836" s="120"/>
      <c r="J836" s="120"/>
      <c r="K836" s="120"/>
      <c r="L836" s="120"/>
      <c r="M836" s="120"/>
      <c r="N836" s="120"/>
      <c r="O836" s="120"/>
      <c r="P836" s="120"/>
    </row>
    <row r="837" spans="3:16" s="25" customFormat="1" ht="18" customHeight="1" x14ac:dyDescent="0.25">
      <c r="C837" s="88"/>
      <c r="D837" s="119"/>
      <c r="E837" s="120"/>
      <c r="F837" s="120"/>
      <c r="G837" s="120"/>
      <c r="H837" s="120"/>
      <c r="I837" s="120"/>
      <c r="J837" s="120"/>
      <c r="K837" s="120"/>
      <c r="L837" s="120"/>
      <c r="M837" s="120"/>
      <c r="N837" s="120"/>
      <c r="O837" s="120"/>
      <c r="P837" s="120"/>
    </row>
    <row r="838" spans="3:16" s="25" customFormat="1" ht="18" customHeight="1" x14ac:dyDescent="0.25">
      <c r="C838" s="88"/>
      <c r="D838" s="119"/>
      <c r="E838" s="120"/>
      <c r="F838" s="120"/>
      <c r="G838" s="120"/>
      <c r="H838" s="120"/>
      <c r="I838" s="120"/>
      <c r="J838" s="120"/>
      <c r="K838" s="120"/>
      <c r="L838" s="120"/>
      <c r="M838" s="120"/>
      <c r="N838" s="120"/>
      <c r="O838" s="120"/>
      <c r="P838" s="120"/>
    </row>
    <row r="839" spans="3:16" s="25" customFormat="1" ht="18" customHeight="1" x14ac:dyDescent="0.25">
      <c r="C839" s="88"/>
      <c r="D839" s="119"/>
      <c r="E839" s="120"/>
      <c r="F839" s="120"/>
      <c r="G839" s="120"/>
      <c r="H839" s="120"/>
      <c r="I839" s="120"/>
      <c r="J839" s="120"/>
      <c r="K839" s="120"/>
      <c r="L839" s="120"/>
      <c r="M839" s="120"/>
      <c r="N839" s="120"/>
      <c r="O839" s="120"/>
      <c r="P839" s="120"/>
    </row>
    <row r="840" spans="3:16" s="25" customFormat="1" ht="18" customHeight="1" x14ac:dyDescent="0.25">
      <c r="C840" s="88"/>
      <c r="D840" s="119"/>
      <c r="E840" s="120"/>
      <c r="F840" s="120"/>
      <c r="G840" s="120"/>
      <c r="H840" s="120"/>
      <c r="I840" s="120"/>
      <c r="J840" s="120"/>
      <c r="K840" s="120"/>
      <c r="L840" s="120"/>
      <c r="M840" s="120"/>
      <c r="N840" s="120"/>
      <c r="O840" s="120"/>
      <c r="P840" s="120"/>
    </row>
    <row r="841" spans="3:16" s="25" customFormat="1" ht="18" customHeight="1" x14ac:dyDescent="0.25">
      <c r="C841" s="88"/>
      <c r="D841" s="119"/>
      <c r="E841" s="120"/>
      <c r="F841" s="120"/>
      <c r="G841" s="120"/>
      <c r="H841" s="120"/>
      <c r="I841" s="120"/>
      <c r="J841" s="120"/>
      <c r="K841" s="120"/>
      <c r="L841" s="120"/>
      <c r="M841" s="120"/>
      <c r="N841" s="120"/>
      <c r="O841" s="120"/>
      <c r="P841" s="120"/>
    </row>
    <row r="842" spans="3:16" s="25" customFormat="1" ht="18" customHeight="1" x14ac:dyDescent="0.25">
      <c r="C842" s="88"/>
      <c r="D842" s="119"/>
      <c r="E842" s="120"/>
      <c r="F842" s="120"/>
      <c r="G842" s="120"/>
      <c r="H842" s="120"/>
      <c r="I842" s="120"/>
      <c r="J842" s="120"/>
      <c r="K842" s="120"/>
      <c r="L842" s="120"/>
      <c r="M842" s="120"/>
      <c r="N842" s="120"/>
      <c r="O842" s="120"/>
      <c r="P842" s="120"/>
    </row>
    <row r="843" spans="3:16" s="25" customFormat="1" ht="18" customHeight="1" x14ac:dyDescent="0.25">
      <c r="C843" s="88"/>
      <c r="D843" s="119"/>
      <c r="E843" s="120"/>
      <c r="F843" s="120"/>
      <c r="G843" s="120"/>
      <c r="H843" s="120"/>
      <c r="I843" s="120"/>
      <c r="J843" s="120"/>
      <c r="K843" s="120"/>
      <c r="L843" s="120"/>
      <c r="M843" s="120"/>
      <c r="N843" s="120"/>
      <c r="O843" s="120"/>
      <c r="P843" s="120"/>
    </row>
    <row r="844" spans="3:16" s="25" customFormat="1" ht="18" customHeight="1" x14ac:dyDescent="0.25">
      <c r="C844" s="88"/>
      <c r="D844" s="119"/>
      <c r="E844" s="120"/>
      <c r="F844" s="120"/>
      <c r="G844" s="120"/>
      <c r="H844" s="120"/>
      <c r="I844" s="120"/>
      <c r="J844" s="120"/>
      <c r="K844" s="120"/>
      <c r="L844" s="120"/>
      <c r="M844" s="120"/>
      <c r="N844" s="120"/>
      <c r="O844" s="120"/>
      <c r="P844" s="120"/>
    </row>
    <row r="845" spans="3:16" s="25" customFormat="1" ht="18" customHeight="1" x14ac:dyDescent="0.25">
      <c r="C845" s="88"/>
      <c r="D845" s="119"/>
      <c r="E845" s="120"/>
      <c r="F845" s="120"/>
      <c r="G845" s="120"/>
      <c r="H845" s="120"/>
      <c r="I845" s="120"/>
      <c r="J845" s="120"/>
      <c r="K845" s="120"/>
      <c r="L845" s="120"/>
      <c r="M845" s="120"/>
      <c r="N845" s="120"/>
      <c r="O845" s="120"/>
      <c r="P845" s="120"/>
    </row>
    <row r="846" spans="3:16" s="25" customFormat="1" ht="18" customHeight="1" x14ac:dyDescent="0.25">
      <c r="C846" s="88"/>
      <c r="D846" s="119"/>
      <c r="E846" s="120"/>
      <c r="F846" s="120"/>
      <c r="G846" s="120"/>
      <c r="H846" s="120"/>
      <c r="I846" s="120"/>
      <c r="J846" s="120"/>
      <c r="K846" s="120"/>
      <c r="L846" s="120"/>
      <c r="M846" s="120"/>
      <c r="N846" s="120"/>
      <c r="O846" s="120"/>
      <c r="P846" s="120"/>
    </row>
    <row r="847" spans="3:16" s="25" customFormat="1" ht="18" customHeight="1" x14ac:dyDescent="0.25">
      <c r="C847" s="88"/>
      <c r="D847" s="119"/>
      <c r="E847" s="120"/>
      <c r="F847" s="120"/>
      <c r="G847" s="120"/>
      <c r="H847" s="120"/>
      <c r="I847" s="120"/>
      <c r="J847" s="120"/>
      <c r="K847" s="120"/>
      <c r="L847" s="120"/>
      <c r="M847" s="120"/>
      <c r="N847" s="120"/>
      <c r="O847" s="120"/>
      <c r="P847" s="120"/>
    </row>
    <row r="848" spans="3:16" s="25" customFormat="1" ht="18" customHeight="1" x14ac:dyDescent="0.25">
      <c r="C848" s="88"/>
      <c r="D848" s="119"/>
      <c r="E848" s="120"/>
      <c r="F848" s="120"/>
      <c r="G848" s="120"/>
      <c r="H848" s="120"/>
      <c r="I848" s="120"/>
      <c r="J848" s="120"/>
      <c r="K848" s="120"/>
      <c r="L848" s="120"/>
      <c r="M848" s="120"/>
      <c r="N848" s="120"/>
      <c r="O848" s="120"/>
      <c r="P848" s="120"/>
    </row>
    <row r="849" spans="3:16" s="25" customFormat="1" ht="18" customHeight="1" x14ac:dyDescent="0.25">
      <c r="C849" s="88"/>
      <c r="D849" s="119"/>
      <c r="E849" s="120"/>
      <c r="F849" s="120"/>
      <c r="G849" s="120"/>
      <c r="H849" s="120"/>
      <c r="I849" s="120"/>
      <c r="J849" s="120"/>
      <c r="K849" s="120"/>
      <c r="L849" s="120"/>
      <c r="M849" s="120"/>
      <c r="N849" s="120"/>
      <c r="O849" s="120"/>
      <c r="P849" s="120"/>
    </row>
    <row r="850" spans="3:16" s="25" customFormat="1" ht="18" customHeight="1" x14ac:dyDescent="0.25">
      <c r="C850" s="88"/>
      <c r="D850" s="119"/>
      <c r="E850" s="120"/>
      <c r="F850" s="120"/>
      <c r="G850" s="120"/>
      <c r="H850" s="120"/>
      <c r="I850" s="120"/>
      <c r="J850" s="120"/>
      <c r="K850" s="120"/>
      <c r="L850" s="120"/>
      <c r="M850" s="120"/>
      <c r="N850" s="120"/>
      <c r="O850" s="120"/>
      <c r="P850" s="120"/>
    </row>
    <row r="851" spans="3:16" s="25" customFormat="1" ht="18" customHeight="1" x14ac:dyDescent="0.25">
      <c r="C851" s="88"/>
      <c r="D851" s="119"/>
      <c r="E851" s="120"/>
      <c r="F851" s="120"/>
      <c r="G851" s="120"/>
      <c r="H851" s="120"/>
      <c r="I851" s="120"/>
      <c r="J851" s="120"/>
      <c r="K851" s="120"/>
      <c r="L851" s="120"/>
      <c r="M851" s="120"/>
      <c r="N851" s="120"/>
      <c r="O851" s="120"/>
      <c r="P851" s="120"/>
    </row>
    <row r="852" spans="3:16" s="25" customFormat="1" ht="18" customHeight="1" x14ac:dyDescent="0.25">
      <c r="C852" s="88"/>
      <c r="D852" s="119"/>
      <c r="E852" s="120"/>
      <c r="F852" s="120"/>
      <c r="G852" s="120"/>
      <c r="H852" s="120"/>
      <c r="I852" s="120"/>
      <c r="J852" s="120"/>
      <c r="K852" s="120"/>
      <c r="L852" s="120"/>
      <c r="M852" s="120"/>
      <c r="N852" s="120"/>
      <c r="O852" s="120"/>
      <c r="P852" s="120"/>
    </row>
    <row r="853" spans="3:16" s="25" customFormat="1" ht="18" customHeight="1" x14ac:dyDescent="0.25">
      <c r="C853" s="88"/>
      <c r="D853" s="119"/>
      <c r="E853" s="120"/>
      <c r="F853" s="120"/>
      <c r="G853" s="120"/>
      <c r="H853" s="120"/>
      <c r="I853" s="120"/>
      <c r="J853" s="120"/>
      <c r="K853" s="120"/>
      <c r="L853" s="120"/>
      <c r="M853" s="120"/>
      <c r="N853" s="120"/>
      <c r="O853" s="120"/>
      <c r="P853" s="120"/>
    </row>
    <row r="854" spans="3:16" s="25" customFormat="1" ht="18" customHeight="1" x14ac:dyDescent="0.25">
      <c r="C854" s="88"/>
      <c r="D854" s="119"/>
      <c r="E854" s="120"/>
      <c r="F854" s="120"/>
      <c r="G854" s="120"/>
      <c r="H854" s="120"/>
      <c r="I854" s="120"/>
      <c r="J854" s="120"/>
      <c r="K854" s="120"/>
      <c r="L854" s="120"/>
      <c r="M854" s="120"/>
      <c r="N854" s="120"/>
      <c r="O854" s="120"/>
      <c r="P854" s="120"/>
    </row>
    <row r="855" spans="3:16" s="25" customFormat="1" ht="18" customHeight="1" x14ac:dyDescent="0.25">
      <c r="C855" s="88"/>
      <c r="D855" s="119"/>
      <c r="E855" s="120"/>
      <c r="F855" s="120"/>
      <c r="G855" s="120"/>
      <c r="H855" s="120"/>
      <c r="I855" s="120"/>
      <c r="J855" s="120"/>
      <c r="K855" s="120"/>
      <c r="L855" s="120"/>
      <c r="M855" s="120"/>
      <c r="N855" s="120"/>
      <c r="O855" s="120"/>
      <c r="P855" s="120"/>
    </row>
    <row r="856" spans="3:16" s="25" customFormat="1" ht="18" customHeight="1" x14ac:dyDescent="0.25">
      <c r="C856" s="88"/>
      <c r="D856" s="119"/>
      <c r="E856" s="120"/>
      <c r="F856" s="120"/>
      <c r="G856" s="120"/>
      <c r="H856" s="120"/>
      <c r="I856" s="120"/>
      <c r="J856" s="120"/>
      <c r="K856" s="120"/>
      <c r="L856" s="120"/>
      <c r="M856" s="120"/>
      <c r="N856" s="120"/>
      <c r="O856" s="120"/>
      <c r="P856" s="120"/>
    </row>
    <row r="857" spans="3:16" s="25" customFormat="1" ht="18" customHeight="1" x14ac:dyDescent="0.25">
      <c r="C857" s="88"/>
      <c r="D857" s="119"/>
      <c r="E857" s="120"/>
      <c r="F857" s="120"/>
      <c r="G857" s="120"/>
      <c r="H857" s="120"/>
      <c r="I857" s="120"/>
      <c r="J857" s="120"/>
      <c r="K857" s="120"/>
      <c r="L857" s="120"/>
      <c r="M857" s="120"/>
      <c r="N857" s="120"/>
      <c r="O857" s="120"/>
      <c r="P857" s="120"/>
    </row>
    <row r="858" spans="3:16" s="25" customFormat="1" ht="18" customHeight="1" x14ac:dyDescent="0.25">
      <c r="C858" s="88"/>
      <c r="D858" s="119"/>
      <c r="E858" s="120"/>
      <c r="F858" s="120"/>
      <c r="G858" s="120"/>
      <c r="H858" s="120"/>
      <c r="I858" s="120"/>
      <c r="J858" s="120"/>
      <c r="K858" s="120"/>
      <c r="L858" s="120"/>
      <c r="M858" s="120"/>
      <c r="N858" s="120"/>
      <c r="O858" s="120"/>
      <c r="P858" s="120"/>
    </row>
    <row r="859" spans="3:16" s="25" customFormat="1" ht="18" customHeight="1" x14ac:dyDescent="0.25">
      <c r="C859" s="88"/>
      <c r="D859" s="119"/>
      <c r="E859" s="120"/>
      <c r="F859" s="120"/>
      <c r="G859" s="120"/>
      <c r="H859" s="120"/>
      <c r="I859" s="120"/>
      <c r="J859" s="120"/>
      <c r="K859" s="120"/>
      <c r="L859" s="120"/>
      <c r="M859" s="120"/>
      <c r="N859" s="120"/>
      <c r="O859" s="120"/>
      <c r="P859" s="120"/>
    </row>
    <row r="860" spans="3:16" s="25" customFormat="1" ht="18" customHeight="1" x14ac:dyDescent="0.25">
      <c r="C860" s="88"/>
      <c r="D860" s="119"/>
      <c r="E860" s="120"/>
      <c r="F860" s="120"/>
      <c r="G860" s="120"/>
      <c r="H860" s="120"/>
      <c r="I860" s="120"/>
      <c r="J860" s="120"/>
      <c r="K860" s="120"/>
      <c r="L860" s="120"/>
      <c r="M860" s="120"/>
      <c r="N860" s="120"/>
      <c r="O860" s="120"/>
      <c r="P860" s="120"/>
    </row>
    <row r="861" spans="3:16" s="25" customFormat="1" ht="18" customHeight="1" x14ac:dyDescent="0.25">
      <c r="C861" s="88"/>
      <c r="D861" s="119"/>
      <c r="E861" s="120"/>
      <c r="F861" s="120"/>
      <c r="G861" s="120"/>
      <c r="H861" s="120"/>
      <c r="I861" s="120"/>
      <c r="J861" s="120"/>
      <c r="K861" s="120"/>
      <c r="L861" s="120"/>
      <c r="M861" s="120"/>
      <c r="N861" s="120"/>
      <c r="O861" s="120"/>
      <c r="P861" s="120"/>
    </row>
    <row r="862" spans="3:16" s="25" customFormat="1" ht="18" customHeight="1" x14ac:dyDescent="0.25">
      <c r="C862" s="88"/>
      <c r="D862" s="119"/>
      <c r="E862" s="120"/>
      <c r="F862" s="120"/>
      <c r="G862" s="120"/>
      <c r="H862" s="120"/>
      <c r="I862" s="120"/>
      <c r="J862" s="120"/>
      <c r="K862" s="120"/>
      <c r="L862" s="120"/>
      <c r="M862" s="120"/>
      <c r="N862" s="120"/>
      <c r="O862" s="120"/>
      <c r="P862" s="120"/>
    </row>
    <row r="863" spans="3:16" s="25" customFormat="1" ht="18" customHeight="1" x14ac:dyDescent="0.25">
      <c r="C863" s="88"/>
      <c r="D863" s="119"/>
      <c r="E863" s="120"/>
      <c r="F863" s="120"/>
      <c r="G863" s="120"/>
      <c r="H863" s="120"/>
      <c r="I863" s="120"/>
      <c r="J863" s="120"/>
      <c r="K863" s="120"/>
      <c r="L863" s="120"/>
      <c r="M863" s="120"/>
      <c r="N863" s="120"/>
      <c r="O863" s="120"/>
      <c r="P863" s="120"/>
    </row>
    <row r="864" spans="3:16" s="25" customFormat="1" ht="18" customHeight="1" x14ac:dyDescent="0.25">
      <c r="C864" s="88"/>
      <c r="D864" s="119"/>
      <c r="E864" s="120"/>
      <c r="F864" s="120"/>
      <c r="G864" s="120"/>
      <c r="H864" s="120"/>
      <c r="I864" s="120"/>
      <c r="J864" s="120"/>
      <c r="K864" s="120"/>
      <c r="L864" s="120"/>
      <c r="M864" s="120"/>
      <c r="N864" s="120"/>
      <c r="O864" s="120"/>
      <c r="P864" s="120"/>
    </row>
    <row r="865" spans="3:16" s="25" customFormat="1" ht="18" customHeight="1" x14ac:dyDescent="0.25">
      <c r="C865" s="88"/>
      <c r="D865" s="119"/>
      <c r="E865" s="120"/>
      <c r="F865" s="120"/>
      <c r="G865" s="120"/>
      <c r="H865" s="120"/>
      <c r="I865" s="120"/>
      <c r="J865" s="120"/>
      <c r="K865" s="120"/>
      <c r="L865" s="120"/>
      <c r="M865" s="120"/>
      <c r="N865" s="120"/>
      <c r="O865" s="120"/>
      <c r="P865" s="120"/>
    </row>
    <row r="866" spans="3:16" s="25" customFormat="1" ht="18" customHeight="1" x14ac:dyDescent="0.25">
      <c r="C866" s="88"/>
      <c r="D866" s="119"/>
      <c r="E866" s="120"/>
      <c r="F866" s="120"/>
      <c r="G866" s="120"/>
      <c r="H866" s="120"/>
      <c r="I866" s="120"/>
      <c r="J866" s="120"/>
      <c r="K866" s="120"/>
      <c r="L866" s="120"/>
      <c r="M866" s="120"/>
      <c r="N866" s="120"/>
      <c r="O866" s="120"/>
      <c r="P866" s="120"/>
    </row>
    <row r="867" spans="3:16" s="25" customFormat="1" ht="18" customHeight="1" x14ac:dyDescent="0.25">
      <c r="C867" s="88"/>
      <c r="D867" s="119"/>
      <c r="E867" s="120"/>
      <c r="F867" s="120"/>
      <c r="G867" s="120"/>
      <c r="H867" s="120"/>
      <c r="I867" s="120"/>
      <c r="J867" s="120"/>
      <c r="K867" s="120"/>
      <c r="L867" s="120"/>
      <c r="M867" s="120"/>
      <c r="N867" s="120"/>
      <c r="O867" s="120"/>
      <c r="P867" s="120"/>
    </row>
    <row r="868" spans="3:16" s="25" customFormat="1" ht="18" customHeight="1" x14ac:dyDescent="0.25">
      <c r="C868" s="88"/>
      <c r="D868" s="119"/>
      <c r="E868" s="120"/>
      <c r="F868" s="120"/>
      <c r="G868" s="120"/>
      <c r="H868" s="120"/>
      <c r="I868" s="120"/>
      <c r="J868" s="120"/>
      <c r="K868" s="120"/>
      <c r="L868" s="120"/>
      <c r="M868" s="120"/>
      <c r="N868" s="120"/>
      <c r="O868" s="120"/>
      <c r="P868" s="120"/>
    </row>
    <row r="869" spans="3:16" s="25" customFormat="1" ht="18" customHeight="1" x14ac:dyDescent="0.25">
      <c r="C869" s="88"/>
      <c r="D869" s="119"/>
      <c r="E869" s="120"/>
      <c r="F869" s="120"/>
      <c r="G869" s="120"/>
      <c r="H869" s="120"/>
      <c r="I869" s="120"/>
      <c r="J869" s="120"/>
      <c r="K869" s="120"/>
      <c r="L869" s="120"/>
      <c r="M869" s="120"/>
      <c r="N869" s="120"/>
      <c r="O869" s="120"/>
      <c r="P869" s="120"/>
    </row>
    <row r="870" spans="3:16" s="25" customFormat="1" ht="18" customHeight="1" x14ac:dyDescent="0.25">
      <c r="C870" s="88"/>
      <c r="D870" s="119"/>
      <c r="E870" s="120"/>
      <c r="F870" s="120"/>
      <c r="G870" s="120"/>
      <c r="H870" s="120"/>
      <c r="I870" s="120"/>
      <c r="J870" s="120"/>
      <c r="K870" s="120"/>
      <c r="L870" s="120"/>
      <c r="M870" s="120"/>
      <c r="N870" s="120"/>
      <c r="O870" s="120"/>
      <c r="P870" s="120"/>
    </row>
    <row r="871" spans="3:16" s="25" customFormat="1" ht="18" customHeight="1" x14ac:dyDescent="0.25">
      <c r="C871" s="88"/>
      <c r="D871" s="119"/>
      <c r="E871" s="120"/>
      <c r="F871" s="120"/>
      <c r="G871" s="120"/>
      <c r="H871" s="120"/>
      <c r="I871" s="120"/>
      <c r="J871" s="120"/>
      <c r="K871" s="120"/>
      <c r="L871" s="120"/>
      <c r="M871" s="120"/>
      <c r="N871" s="120"/>
      <c r="O871" s="120"/>
      <c r="P871" s="120"/>
    </row>
    <row r="872" spans="3:16" s="25" customFormat="1" ht="18" customHeight="1" x14ac:dyDescent="0.25">
      <c r="C872" s="88"/>
      <c r="D872" s="119"/>
      <c r="E872" s="120"/>
      <c r="F872" s="120"/>
      <c r="G872" s="120"/>
      <c r="H872" s="120"/>
      <c r="I872" s="120"/>
      <c r="J872" s="120"/>
      <c r="K872" s="120"/>
      <c r="L872" s="120"/>
      <c r="M872" s="120"/>
      <c r="N872" s="120"/>
      <c r="O872" s="120"/>
      <c r="P872" s="120"/>
    </row>
    <row r="873" spans="3:16" s="25" customFormat="1" ht="18" customHeight="1" x14ac:dyDescent="0.25">
      <c r="C873" s="88"/>
      <c r="D873" s="119"/>
      <c r="E873" s="120"/>
      <c r="F873" s="120"/>
      <c r="G873" s="120"/>
      <c r="H873" s="120"/>
      <c r="I873" s="120"/>
      <c r="J873" s="120"/>
      <c r="K873" s="120"/>
      <c r="L873" s="120"/>
      <c r="M873" s="120"/>
      <c r="N873" s="120"/>
      <c r="O873" s="120"/>
      <c r="P873" s="120"/>
    </row>
    <row r="874" spans="3:16" s="25" customFormat="1" ht="18" customHeight="1" x14ac:dyDescent="0.25">
      <c r="C874" s="88"/>
      <c r="D874" s="119"/>
      <c r="E874" s="120"/>
      <c r="F874" s="120"/>
      <c r="G874" s="120"/>
      <c r="H874" s="120"/>
      <c r="I874" s="120"/>
      <c r="J874" s="120"/>
      <c r="K874" s="120"/>
      <c r="L874" s="120"/>
      <c r="M874" s="120"/>
      <c r="N874" s="120"/>
      <c r="O874" s="120"/>
      <c r="P874" s="120"/>
    </row>
    <row r="875" spans="3:16" s="25" customFormat="1" ht="18" customHeight="1" x14ac:dyDescent="0.25">
      <c r="C875" s="88"/>
      <c r="D875" s="119"/>
      <c r="E875" s="120"/>
      <c r="F875" s="120"/>
      <c r="G875" s="120"/>
      <c r="H875" s="120"/>
      <c r="I875" s="120"/>
      <c r="J875" s="120"/>
      <c r="K875" s="120"/>
      <c r="L875" s="120"/>
      <c r="M875" s="120"/>
      <c r="N875" s="120"/>
      <c r="O875" s="120"/>
      <c r="P875" s="120"/>
    </row>
    <row r="876" spans="3:16" s="25" customFormat="1" ht="18" customHeight="1" x14ac:dyDescent="0.25">
      <c r="C876" s="88"/>
      <c r="D876" s="119"/>
      <c r="E876" s="120"/>
      <c r="F876" s="120"/>
      <c r="G876" s="120"/>
      <c r="H876" s="120"/>
      <c r="I876" s="120"/>
      <c r="J876" s="120"/>
      <c r="K876" s="120"/>
      <c r="L876" s="120"/>
      <c r="M876" s="120"/>
      <c r="N876" s="120"/>
      <c r="O876" s="120"/>
      <c r="P876" s="120"/>
    </row>
    <row r="877" spans="3:16" s="25" customFormat="1" ht="18" customHeight="1" x14ac:dyDescent="0.25">
      <c r="C877" s="88"/>
      <c r="D877" s="119"/>
      <c r="E877" s="120"/>
      <c r="F877" s="120"/>
      <c r="G877" s="120"/>
      <c r="H877" s="120"/>
      <c r="I877" s="120"/>
      <c r="J877" s="120"/>
      <c r="K877" s="120"/>
      <c r="L877" s="120"/>
      <c r="M877" s="120"/>
      <c r="N877" s="120"/>
      <c r="O877" s="120"/>
      <c r="P877" s="120"/>
    </row>
    <row r="878" spans="3:16" s="25" customFormat="1" ht="18" customHeight="1" x14ac:dyDescent="0.25">
      <c r="C878" s="88"/>
      <c r="D878" s="119"/>
      <c r="E878" s="120"/>
      <c r="F878" s="120"/>
      <c r="G878" s="120"/>
      <c r="H878" s="120"/>
      <c r="I878" s="120"/>
      <c r="J878" s="120"/>
      <c r="K878" s="120"/>
      <c r="L878" s="120"/>
      <c r="M878" s="120"/>
      <c r="N878" s="120"/>
      <c r="O878" s="120"/>
      <c r="P878" s="120"/>
    </row>
    <row r="879" spans="3:16" s="25" customFormat="1" ht="18" customHeight="1" x14ac:dyDescent="0.25">
      <c r="C879" s="88"/>
      <c r="D879" s="119"/>
      <c r="E879" s="120"/>
      <c r="F879" s="120"/>
      <c r="G879" s="120"/>
      <c r="H879" s="120"/>
      <c r="I879" s="120"/>
      <c r="J879" s="120"/>
      <c r="K879" s="120"/>
      <c r="L879" s="120"/>
      <c r="M879" s="120"/>
      <c r="N879" s="120"/>
      <c r="O879" s="120"/>
      <c r="P879" s="120"/>
    </row>
    <row r="880" spans="3:16" s="25" customFormat="1" ht="18" customHeight="1" x14ac:dyDescent="0.25">
      <c r="C880" s="88"/>
      <c r="D880" s="119"/>
      <c r="E880" s="120"/>
      <c r="F880" s="120"/>
      <c r="G880" s="120"/>
      <c r="H880" s="120"/>
      <c r="I880" s="120"/>
      <c r="J880" s="120"/>
      <c r="K880" s="120"/>
      <c r="L880" s="120"/>
      <c r="M880" s="120"/>
      <c r="N880" s="120"/>
      <c r="O880" s="120"/>
      <c r="P880" s="120"/>
    </row>
    <row r="881" spans="3:16" s="25" customFormat="1" ht="18" customHeight="1" x14ac:dyDescent="0.25">
      <c r="C881" s="88"/>
      <c r="D881" s="119"/>
      <c r="E881" s="120"/>
      <c r="F881" s="120"/>
      <c r="G881" s="120"/>
      <c r="H881" s="120"/>
      <c r="I881" s="120"/>
      <c r="J881" s="120"/>
      <c r="K881" s="120"/>
      <c r="L881" s="120"/>
      <c r="M881" s="120"/>
      <c r="N881" s="120"/>
      <c r="O881" s="120"/>
      <c r="P881" s="120"/>
    </row>
    <row r="882" spans="3:16" s="25" customFormat="1" ht="18" customHeight="1" x14ac:dyDescent="0.25">
      <c r="C882" s="88"/>
      <c r="D882" s="119"/>
      <c r="E882" s="120"/>
      <c r="F882" s="120"/>
      <c r="G882" s="120"/>
      <c r="H882" s="120"/>
      <c r="I882" s="120"/>
      <c r="J882" s="120"/>
      <c r="K882" s="120"/>
      <c r="L882" s="120"/>
      <c r="M882" s="120"/>
      <c r="N882" s="120"/>
      <c r="O882" s="120"/>
      <c r="P882" s="120"/>
    </row>
    <row r="883" spans="3:16" s="25" customFormat="1" ht="18" customHeight="1" x14ac:dyDescent="0.25">
      <c r="C883" s="88"/>
      <c r="D883" s="119"/>
      <c r="E883" s="120"/>
      <c r="F883" s="120"/>
      <c r="G883" s="120"/>
      <c r="H883" s="120"/>
      <c r="I883" s="120"/>
      <c r="J883" s="120"/>
      <c r="K883" s="120"/>
      <c r="L883" s="120"/>
      <c r="M883" s="120"/>
      <c r="N883" s="120"/>
      <c r="O883" s="120"/>
      <c r="P883" s="120"/>
    </row>
    <row r="884" spans="3:16" s="25" customFormat="1" ht="18" customHeight="1" x14ac:dyDescent="0.25">
      <c r="C884" s="88"/>
      <c r="D884" s="119"/>
      <c r="E884" s="120"/>
      <c r="F884" s="120"/>
      <c r="G884" s="120"/>
      <c r="H884" s="120"/>
      <c r="I884" s="120"/>
      <c r="J884" s="120"/>
      <c r="K884" s="120"/>
      <c r="L884" s="120"/>
      <c r="M884" s="120"/>
      <c r="N884" s="120"/>
      <c r="O884" s="120"/>
      <c r="P884" s="120"/>
    </row>
    <row r="885" spans="3:16" s="25" customFormat="1" ht="18" customHeight="1" x14ac:dyDescent="0.25">
      <c r="C885" s="88"/>
      <c r="D885" s="119"/>
      <c r="E885" s="120"/>
      <c r="F885" s="120"/>
      <c r="G885" s="120"/>
      <c r="H885" s="120"/>
      <c r="I885" s="120"/>
      <c r="J885" s="120"/>
      <c r="K885" s="120"/>
      <c r="L885" s="120"/>
      <c r="M885" s="120"/>
      <c r="N885" s="120"/>
      <c r="O885" s="120"/>
      <c r="P885" s="120"/>
    </row>
    <row r="886" spans="3:16" s="25" customFormat="1" ht="18" customHeight="1" x14ac:dyDescent="0.25">
      <c r="C886" s="88"/>
      <c r="D886" s="119"/>
      <c r="E886" s="120"/>
      <c r="F886" s="120"/>
      <c r="G886" s="120"/>
      <c r="H886" s="120"/>
      <c r="I886" s="120"/>
      <c r="J886" s="120"/>
      <c r="K886" s="120"/>
      <c r="L886" s="120"/>
      <c r="M886" s="120"/>
      <c r="N886" s="120"/>
      <c r="O886" s="120"/>
      <c r="P886" s="120"/>
    </row>
    <row r="887" spans="3:16" s="25" customFormat="1" ht="18" customHeight="1" x14ac:dyDescent="0.25">
      <c r="C887" s="88"/>
      <c r="D887" s="119"/>
      <c r="E887" s="120"/>
      <c r="F887" s="120"/>
      <c r="G887" s="120"/>
      <c r="H887" s="120"/>
      <c r="I887" s="120"/>
      <c r="J887" s="120"/>
      <c r="K887" s="120"/>
      <c r="L887" s="120"/>
      <c r="M887" s="120"/>
      <c r="N887" s="120"/>
      <c r="O887" s="120"/>
      <c r="P887" s="120"/>
    </row>
    <row r="888" spans="3:16" s="25" customFormat="1" ht="18" customHeight="1" x14ac:dyDescent="0.25">
      <c r="C888" s="88"/>
      <c r="D888" s="119"/>
      <c r="E888" s="120"/>
      <c r="F888" s="120"/>
      <c r="G888" s="120"/>
      <c r="H888" s="120"/>
      <c r="I888" s="120"/>
      <c r="J888" s="120"/>
      <c r="K888" s="120"/>
      <c r="L888" s="120"/>
      <c r="M888" s="120"/>
      <c r="N888" s="120"/>
      <c r="O888" s="120"/>
      <c r="P888" s="120"/>
    </row>
    <row r="889" spans="3:16" s="25" customFormat="1" ht="18" customHeight="1" x14ac:dyDescent="0.25">
      <c r="C889" s="88"/>
      <c r="D889" s="119"/>
      <c r="E889" s="120"/>
      <c r="F889" s="120"/>
      <c r="G889" s="120"/>
      <c r="H889" s="120"/>
      <c r="I889" s="120"/>
      <c r="J889" s="120"/>
      <c r="K889" s="120"/>
      <c r="L889" s="120"/>
      <c r="M889" s="120"/>
      <c r="N889" s="120"/>
      <c r="O889" s="120"/>
      <c r="P889" s="120"/>
    </row>
    <row r="890" spans="3:16" s="25" customFormat="1" ht="18" customHeight="1" x14ac:dyDescent="0.25">
      <c r="C890" s="88"/>
      <c r="D890" s="119"/>
      <c r="E890" s="120"/>
      <c r="F890" s="120"/>
      <c r="G890" s="120"/>
      <c r="H890" s="120"/>
      <c r="I890" s="120"/>
      <c r="J890" s="120"/>
      <c r="K890" s="120"/>
      <c r="L890" s="120"/>
      <c r="M890" s="120"/>
      <c r="N890" s="120"/>
      <c r="O890" s="120"/>
      <c r="P890" s="120"/>
    </row>
    <row r="891" spans="3:16" s="25" customFormat="1" ht="18" customHeight="1" x14ac:dyDescent="0.25">
      <c r="C891" s="88"/>
      <c r="D891" s="119"/>
      <c r="E891" s="120"/>
      <c r="F891" s="120"/>
      <c r="G891" s="120"/>
      <c r="H891" s="120"/>
      <c r="I891" s="120"/>
      <c r="J891" s="120"/>
      <c r="K891" s="120"/>
      <c r="L891" s="120"/>
      <c r="M891" s="120"/>
      <c r="N891" s="120"/>
      <c r="O891" s="120"/>
      <c r="P891" s="120"/>
    </row>
    <row r="892" spans="3:16" s="25" customFormat="1" ht="18" customHeight="1" x14ac:dyDescent="0.25">
      <c r="C892" s="88"/>
      <c r="D892" s="119"/>
      <c r="E892" s="120"/>
      <c r="F892" s="120"/>
      <c r="G892" s="120"/>
      <c r="H892" s="120"/>
      <c r="I892" s="120"/>
      <c r="J892" s="120"/>
      <c r="K892" s="120"/>
      <c r="L892" s="120"/>
      <c r="M892" s="120"/>
      <c r="N892" s="120"/>
      <c r="O892" s="120"/>
      <c r="P892" s="120"/>
    </row>
    <row r="893" spans="3:16" s="25" customFormat="1" ht="18" customHeight="1" x14ac:dyDescent="0.25">
      <c r="C893" s="88"/>
      <c r="D893" s="119"/>
      <c r="E893" s="120"/>
      <c r="F893" s="120"/>
      <c r="G893" s="120"/>
      <c r="H893" s="120"/>
      <c r="I893" s="120"/>
      <c r="J893" s="120"/>
      <c r="K893" s="120"/>
      <c r="L893" s="120"/>
      <c r="M893" s="120"/>
      <c r="N893" s="120"/>
      <c r="O893" s="120"/>
      <c r="P893" s="120"/>
    </row>
    <row r="894" spans="3:16" s="25" customFormat="1" ht="18" customHeight="1" x14ac:dyDescent="0.25">
      <c r="C894" s="88"/>
      <c r="D894" s="119"/>
      <c r="E894" s="120"/>
      <c r="F894" s="120"/>
      <c r="G894" s="120"/>
      <c r="H894" s="120"/>
      <c r="I894" s="120"/>
      <c r="J894" s="120"/>
      <c r="K894" s="120"/>
      <c r="L894" s="120"/>
      <c r="M894" s="120"/>
      <c r="N894" s="120"/>
      <c r="O894" s="120"/>
      <c r="P894" s="120"/>
    </row>
    <row r="895" spans="3:16" s="25" customFormat="1" ht="18" customHeight="1" x14ac:dyDescent="0.25">
      <c r="C895" s="88"/>
      <c r="D895" s="119"/>
      <c r="E895" s="120"/>
      <c r="F895" s="120"/>
      <c r="G895" s="120"/>
      <c r="H895" s="120"/>
      <c r="I895" s="120"/>
      <c r="J895" s="120"/>
      <c r="K895" s="120"/>
      <c r="L895" s="120"/>
      <c r="M895" s="120"/>
      <c r="N895" s="120"/>
      <c r="O895" s="120"/>
      <c r="P895" s="120"/>
    </row>
    <row r="896" spans="3:16" s="25" customFormat="1" ht="18" customHeight="1" x14ac:dyDescent="0.25">
      <c r="C896" s="88"/>
      <c r="D896" s="119"/>
      <c r="E896" s="120"/>
      <c r="F896" s="120"/>
      <c r="G896" s="120"/>
      <c r="H896" s="120"/>
      <c r="I896" s="120"/>
      <c r="J896" s="120"/>
      <c r="K896" s="120"/>
      <c r="L896" s="120"/>
      <c r="M896" s="120"/>
      <c r="N896" s="120"/>
      <c r="O896" s="120"/>
      <c r="P896" s="120"/>
    </row>
    <row r="897" spans="3:16" s="25" customFormat="1" ht="18" customHeight="1" x14ac:dyDescent="0.25">
      <c r="C897" s="88"/>
      <c r="D897" s="119"/>
      <c r="E897" s="120"/>
      <c r="F897" s="120"/>
      <c r="G897" s="120"/>
      <c r="H897" s="120"/>
      <c r="I897" s="120"/>
      <c r="J897" s="120"/>
      <c r="K897" s="120"/>
      <c r="L897" s="120"/>
      <c r="M897" s="120"/>
      <c r="N897" s="120"/>
      <c r="O897" s="120"/>
      <c r="P897" s="120"/>
    </row>
    <row r="898" spans="3:16" s="25" customFormat="1" ht="18" customHeight="1" x14ac:dyDescent="0.25">
      <c r="C898" s="88"/>
      <c r="D898" s="119"/>
      <c r="E898" s="120"/>
      <c r="F898" s="120"/>
      <c r="G898" s="120"/>
      <c r="H898" s="120"/>
      <c r="I898" s="120"/>
      <c r="J898" s="120"/>
      <c r="K898" s="120"/>
      <c r="L898" s="120"/>
      <c r="M898" s="120"/>
      <c r="N898" s="120"/>
      <c r="O898" s="120"/>
      <c r="P898" s="120"/>
    </row>
    <row r="899" spans="3:16" s="25" customFormat="1" ht="18" customHeight="1" x14ac:dyDescent="0.25">
      <c r="C899" s="88"/>
      <c r="D899" s="119"/>
      <c r="E899" s="120"/>
      <c r="F899" s="120"/>
      <c r="G899" s="120"/>
      <c r="H899" s="120"/>
      <c r="I899" s="120"/>
      <c r="J899" s="120"/>
      <c r="K899" s="120"/>
      <c r="L899" s="120"/>
      <c r="M899" s="120"/>
      <c r="N899" s="120"/>
      <c r="O899" s="120"/>
      <c r="P899" s="120"/>
    </row>
    <row r="900" spans="3:16" s="25" customFormat="1" ht="18" customHeight="1" x14ac:dyDescent="0.25">
      <c r="C900" s="88"/>
      <c r="D900" s="119"/>
      <c r="E900" s="120"/>
      <c r="F900" s="120"/>
      <c r="G900" s="120"/>
      <c r="H900" s="120"/>
      <c r="I900" s="120"/>
      <c r="J900" s="120"/>
      <c r="K900" s="120"/>
      <c r="L900" s="120"/>
      <c r="M900" s="120"/>
      <c r="N900" s="120"/>
      <c r="O900" s="120"/>
      <c r="P900" s="120"/>
    </row>
    <row r="901" spans="3:16" s="25" customFormat="1" ht="18" customHeight="1" x14ac:dyDescent="0.25">
      <c r="C901" s="88"/>
      <c r="D901" s="119"/>
      <c r="E901" s="120"/>
      <c r="F901" s="120"/>
      <c r="G901" s="120"/>
      <c r="H901" s="120"/>
      <c r="I901" s="120"/>
      <c r="J901" s="120"/>
      <c r="K901" s="120"/>
      <c r="L901" s="120"/>
      <c r="M901" s="120"/>
      <c r="N901" s="120"/>
      <c r="O901" s="120"/>
      <c r="P901" s="120"/>
    </row>
    <row r="902" spans="3:16" s="25" customFormat="1" ht="18" customHeight="1" x14ac:dyDescent="0.25">
      <c r="C902" s="88"/>
      <c r="D902" s="119"/>
      <c r="E902" s="120"/>
      <c r="F902" s="120"/>
      <c r="G902" s="120"/>
      <c r="H902" s="120"/>
      <c r="I902" s="120"/>
      <c r="J902" s="120"/>
      <c r="K902" s="120"/>
      <c r="L902" s="120"/>
      <c r="M902" s="120"/>
      <c r="N902" s="120"/>
      <c r="O902" s="120"/>
      <c r="P902" s="120"/>
    </row>
    <row r="903" spans="3:16" s="25" customFormat="1" ht="18" customHeight="1" x14ac:dyDescent="0.25">
      <c r="C903" s="88"/>
      <c r="D903" s="119"/>
      <c r="E903" s="120"/>
      <c r="F903" s="120"/>
      <c r="G903" s="120"/>
      <c r="H903" s="120"/>
      <c r="I903" s="120"/>
      <c r="J903" s="120"/>
      <c r="K903" s="120"/>
      <c r="L903" s="120"/>
      <c r="M903" s="120"/>
      <c r="N903" s="120"/>
      <c r="O903" s="120"/>
      <c r="P903" s="120"/>
    </row>
    <row r="904" spans="3:16" s="25" customFormat="1" ht="18" customHeight="1" x14ac:dyDescent="0.25">
      <c r="C904" s="88"/>
      <c r="D904" s="119"/>
      <c r="E904" s="120"/>
      <c r="F904" s="120"/>
      <c r="G904" s="120"/>
      <c r="H904" s="120"/>
      <c r="I904" s="120"/>
      <c r="J904" s="120"/>
      <c r="K904" s="120"/>
      <c r="L904" s="120"/>
      <c r="M904" s="120"/>
      <c r="N904" s="120"/>
      <c r="O904" s="120"/>
      <c r="P904" s="120"/>
    </row>
    <row r="905" spans="3:16" s="25" customFormat="1" ht="18" customHeight="1" x14ac:dyDescent="0.25">
      <c r="C905" s="88"/>
      <c r="D905" s="119"/>
      <c r="E905" s="120"/>
      <c r="F905" s="120"/>
      <c r="G905" s="120"/>
      <c r="H905" s="120"/>
      <c r="I905" s="120"/>
      <c r="J905" s="120"/>
      <c r="K905" s="120"/>
      <c r="L905" s="120"/>
      <c r="M905" s="120"/>
      <c r="N905" s="120"/>
      <c r="O905" s="120"/>
      <c r="P905" s="120"/>
    </row>
    <row r="906" spans="3:16" s="25" customFormat="1" ht="18" customHeight="1" x14ac:dyDescent="0.25">
      <c r="C906" s="88"/>
      <c r="D906" s="119"/>
      <c r="E906" s="120"/>
      <c r="F906" s="120"/>
      <c r="G906" s="120"/>
      <c r="H906" s="120"/>
      <c r="I906" s="120"/>
      <c r="J906" s="120"/>
      <c r="K906" s="120"/>
      <c r="L906" s="120"/>
      <c r="M906" s="120"/>
      <c r="N906" s="120"/>
      <c r="O906" s="120"/>
      <c r="P906" s="120"/>
    </row>
    <row r="907" spans="3:16" s="25" customFormat="1" ht="18" customHeight="1" x14ac:dyDescent="0.25">
      <c r="C907" s="88"/>
      <c r="D907" s="119"/>
      <c r="E907" s="120"/>
      <c r="F907" s="120"/>
      <c r="G907" s="120"/>
      <c r="H907" s="120"/>
      <c r="I907" s="120"/>
      <c r="J907" s="120"/>
      <c r="K907" s="120"/>
      <c r="L907" s="120"/>
      <c r="M907" s="120"/>
      <c r="N907" s="120"/>
      <c r="O907" s="120"/>
      <c r="P907" s="120"/>
    </row>
    <row r="908" spans="3:16" s="25" customFormat="1" ht="18" customHeight="1" x14ac:dyDescent="0.25">
      <c r="C908" s="88"/>
      <c r="D908" s="119"/>
      <c r="E908" s="120"/>
      <c r="F908" s="120"/>
      <c r="G908" s="120"/>
      <c r="H908" s="120"/>
      <c r="I908" s="120"/>
      <c r="J908" s="120"/>
      <c r="K908" s="120"/>
      <c r="L908" s="120"/>
      <c r="M908" s="120"/>
      <c r="N908" s="120"/>
      <c r="O908" s="120"/>
      <c r="P908" s="120"/>
    </row>
    <row r="909" spans="3:16" s="25" customFormat="1" ht="18" customHeight="1" x14ac:dyDescent="0.25">
      <c r="C909" s="88"/>
      <c r="D909" s="119"/>
      <c r="E909" s="120"/>
      <c r="F909" s="120"/>
      <c r="G909" s="120"/>
      <c r="H909" s="120"/>
      <c r="I909" s="120"/>
      <c r="J909" s="120"/>
      <c r="K909" s="120"/>
      <c r="L909" s="120"/>
      <c r="M909" s="120"/>
      <c r="N909" s="120"/>
      <c r="O909" s="120"/>
      <c r="P909" s="120"/>
    </row>
    <row r="910" spans="3:16" s="25" customFormat="1" ht="18" customHeight="1" x14ac:dyDescent="0.25">
      <c r="C910" s="88"/>
      <c r="D910" s="119"/>
      <c r="E910" s="120"/>
      <c r="F910" s="120"/>
      <c r="G910" s="120"/>
      <c r="H910" s="120"/>
      <c r="I910" s="120"/>
      <c r="J910" s="120"/>
      <c r="K910" s="120"/>
      <c r="L910" s="120"/>
      <c r="M910" s="120"/>
      <c r="N910" s="120"/>
      <c r="O910" s="120"/>
      <c r="P910" s="120"/>
    </row>
    <row r="911" spans="3:16" s="25" customFormat="1" ht="18" customHeight="1" x14ac:dyDescent="0.25">
      <c r="C911" s="88"/>
      <c r="D911" s="119"/>
      <c r="E911" s="120"/>
      <c r="F911" s="120"/>
      <c r="G911" s="120"/>
      <c r="H911" s="120"/>
      <c r="I911" s="120"/>
      <c r="J911" s="120"/>
      <c r="K911" s="120"/>
      <c r="L911" s="120"/>
      <c r="M911" s="120"/>
      <c r="N911" s="120"/>
      <c r="O911" s="120"/>
      <c r="P911" s="120"/>
    </row>
    <row r="912" spans="3:16" s="25" customFormat="1" ht="18" customHeight="1" x14ac:dyDescent="0.25">
      <c r="C912" s="88"/>
      <c r="D912" s="119"/>
      <c r="E912" s="120"/>
      <c r="F912" s="120"/>
      <c r="G912" s="120"/>
      <c r="H912" s="120"/>
      <c r="I912" s="120"/>
      <c r="J912" s="120"/>
      <c r="K912" s="120"/>
      <c r="L912" s="120"/>
      <c r="M912" s="120"/>
      <c r="N912" s="120"/>
      <c r="O912" s="120"/>
      <c r="P912" s="120"/>
    </row>
    <row r="913" spans="3:16" s="25" customFormat="1" ht="18" customHeight="1" x14ac:dyDescent="0.25">
      <c r="C913" s="88"/>
      <c r="D913" s="119"/>
      <c r="E913" s="120"/>
      <c r="F913" s="120"/>
      <c r="G913" s="120"/>
      <c r="H913" s="120"/>
      <c r="I913" s="120"/>
      <c r="J913" s="120"/>
      <c r="K913" s="120"/>
      <c r="L913" s="120"/>
      <c r="M913" s="120"/>
      <c r="N913" s="120"/>
      <c r="O913" s="120"/>
      <c r="P913" s="120"/>
    </row>
    <row r="914" spans="3:16" s="25" customFormat="1" ht="18" customHeight="1" x14ac:dyDescent="0.25">
      <c r="C914" s="88"/>
      <c r="D914" s="119"/>
      <c r="E914" s="120"/>
      <c r="F914" s="120"/>
      <c r="G914" s="120"/>
      <c r="H914" s="120"/>
      <c r="I914" s="120"/>
      <c r="J914" s="120"/>
      <c r="K914" s="120"/>
      <c r="L914" s="120"/>
      <c r="M914" s="120"/>
      <c r="N914" s="120"/>
      <c r="O914" s="120"/>
      <c r="P914" s="120"/>
    </row>
    <row r="915" spans="3:16" s="25" customFormat="1" ht="18" customHeight="1" x14ac:dyDescent="0.25">
      <c r="C915" s="88"/>
      <c r="D915" s="119"/>
      <c r="E915" s="120"/>
      <c r="F915" s="120"/>
      <c r="G915" s="120"/>
      <c r="H915" s="120"/>
      <c r="I915" s="120"/>
      <c r="J915" s="120"/>
      <c r="K915" s="120"/>
      <c r="L915" s="120"/>
      <c r="M915" s="120"/>
      <c r="N915" s="120"/>
      <c r="O915" s="120"/>
      <c r="P915" s="120"/>
    </row>
    <row r="916" spans="3:16" s="25" customFormat="1" ht="18" customHeight="1" x14ac:dyDescent="0.25">
      <c r="C916" s="88"/>
      <c r="D916" s="119"/>
      <c r="E916" s="120"/>
      <c r="F916" s="120"/>
      <c r="G916" s="120"/>
      <c r="H916" s="120"/>
      <c r="I916" s="120"/>
      <c r="J916" s="120"/>
      <c r="K916" s="120"/>
      <c r="L916" s="120"/>
      <c r="M916" s="120"/>
      <c r="N916" s="120"/>
      <c r="O916" s="120"/>
      <c r="P916" s="120"/>
    </row>
    <row r="917" spans="3:16" s="25" customFormat="1" ht="18" customHeight="1" x14ac:dyDescent="0.25">
      <c r="C917" s="88"/>
      <c r="D917" s="119"/>
      <c r="E917" s="120"/>
      <c r="F917" s="120"/>
      <c r="G917" s="120"/>
      <c r="H917" s="120"/>
      <c r="I917" s="120"/>
      <c r="J917" s="120"/>
      <c r="K917" s="120"/>
      <c r="L917" s="120"/>
      <c r="M917" s="120"/>
      <c r="N917" s="120"/>
      <c r="O917" s="120"/>
      <c r="P917" s="120"/>
    </row>
    <row r="918" spans="3:16" s="25" customFormat="1" ht="18" customHeight="1" x14ac:dyDescent="0.25">
      <c r="C918" s="88"/>
      <c r="D918" s="119"/>
      <c r="E918" s="120"/>
      <c r="F918" s="120"/>
      <c r="G918" s="120"/>
      <c r="H918" s="120"/>
      <c r="I918" s="120"/>
      <c r="J918" s="120"/>
      <c r="K918" s="120"/>
      <c r="L918" s="120"/>
      <c r="M918" s="120"/>
      <c r="N918" s="120"/>
      <c r="O918" s="120"/>
      <c r="P918" s="120"/>
    </row>
    <row r="919" spans="3:16" s="25" customFormat="1" ht="18" customHeight="1" x14ac:dyDescent="0.25">
      <c r="C919" s="88"/>
      <c r="D919" s="119"/>
      <c r="E919" s="120"/>
      <c r="F919" s="120"/>
      <c r="G919" s="120"/>
      <c r="H919" s="120"/>
      <c r="I919" s="120"/>
      <c r="J919" s="120"/>
      <c r="K919" s="120"/>
      <c r="L919" s="120"/>
      <c r="M919" s="120"/>
      <c r="N919" s="120"/>
      <c r="O919" s="120"/>
      <c r="P919" s="120"/>
    </row>
    <row r="920" spans="3:16" s="25" customFormat="1" ht="18" customHeight="1" x14ac:dyDescent="0.25">
      <c r="C920" s="88"/>
      <c r="D920" s="119"/>
      <c r="E920" s="120"/>
      <c r="F920" s="120"/>
      <c r="G920" s="120"/>
      <c r="H920" s="120"/>
      <c r="I920" s="120"/>
      <c r="J920" s="120"/>
      <c r="K920" s="120"/>
      <c r="L920" s="120"/>
      <c r="M920" s="120"/>
      <c r="N920" s="120"/>
      <c r="O920" s="120"/>
      <c r="P920" s="120"/>
    </row>
    <row r="921" spans="3:16" s="25" customFormat="1" ht="18" customHeight="1" x14ac:dyDescent="0.25">
      <c r="C921" s="88"/>
      <c r="D921" s="119"/>
      <c r="E921" s="120"/>
      <c r="F921" s="120"/>
      <c r="G921" s="120"/>
      <c r="H921" s="120"/>
      <c r="I921" s="120"/>
      <c r="J921" s="120"/>
      <c r="K921" s="120"/>
      <c r="L921" s="120"/>
      <c r="M921" s="120"/>
      <c r="N921" s="120"/>
      <c r="O921" s="120"/>
      <c r="P921" s="120"/>
    </row>
    <row r="922" spans="3:16" s="25" customFormat="1" ht="18" customHeight="1" x14ac:dyDescent="0.25">
      <c r="C922" s="88"/>
      <c r="D922" s="119"/>
      <c r="E922" s="120"/>
      <c r="F922" s="120"/>
      <c r="G922" s="120"/>
      <c r="H922" s="120"/>
      <c r="I922" s="120"/>
      <c r="J922" s="120"/>
      <c r="K922" s="120"/>
      <c r="L922" s="120"/>
      <c r="M922" s="120"/>
      <c r="N922" s="120"/>
      <c r="O922" s="120"/>
      <c r="P922" s="120"/>
    </row>
    <row r="923" spans="3:16" s="25" customFormat="1" ht="18" customHeight="1" x14ac:dyDescent="0.25">
      <c r="C923" s="88"/>
      <c r="D923" s="119"/>
      <c r="E923" s="120"/>
      <c r="F923" s="120"/>
      <c r="G923" s="120"/>
      <c r="H923" s="120"/>
      <c r="I923" s="120"/>
      <c r="J923" s="120"/>
      <c r="K923" s="120"/>
      <c r="L923" s="120"/>
      <c r="M923" s="120"/>
      <c r="N923" s="120"/>
      <c r="O923" s="120"/>
      <c r="P923" s="120"/>
    </row>
    <row r="924" spans="3:16" s="25" customFormat="1" ht="18" customHeight="1" x14ac:dyDescent="0.25">
      <c r="C924" s="88"/>
      <c r="D924" s="119"/>
      <c r="E924" s="120"/>
      <c r="F924" s="120"/>
      <c r="G924" s="120"/>
      <c r="H924" s="120"/>
      <c r="I924" s="120"/>
      <c r="J924" s="120"/>
      <c r="K924" s="120"/>
      <c r="L924" s="120"/>
      <c r="M924" s="120"/>
      <c r="N924" s="120"/>
      <c r="O924" s="120"/>
      <c r="P924" s="120"/>
    </row>
    <row r="925" spans="3:16" s="25" customFormat="1" ht="18" customHeight="1" x14ac:dyDescent="0.25">
      <c r="C925" s="88"/>
      <c r="D925" s="119"/>
      <c r="E925" s="120"/>
      <c r="F925" s="120"/>
      <c r="G925" s="120"/>
      <c r="H925" s="120"/>
      <c r="I925" s="120"/>
      <c r="J925" s="120"/>
      <c r="K925" s="120"/>
      <c r="L925" s="120"/>
      <c r="M925" s="120"/>
      <c r="N925" s="120"/>
      <c r="O925" s="120"/>
      <c r="P925" s="120"/>
    </row>
    <row r="926" spans="3:16" s="25" customFormat="1" ht="18" customHeight="1" x14ac:dyDescent="0.25">
      <c r="C926" s="88"/>
      <c r="D926" s="119"/>
      <c r="E926" s="120"/>
      <c r="F926" s="120"/>
      <c r="G926" s="120"/>
      <c r="H926" s="120"/>
      <c r="I926" s="120"/>
      <c r="J926" s="120"/>
      <c r="K926" s="120"/>
      <c r="L926" s="120"/>
      <c r="M926" s="120"/>
      <c r="N926" s="120"/>
      <c r="O926" s="120"/>
      <c r="P926" s="120"/>
    </row>
    <row r="927" spans="3:16" s="25" customFormat="1" ht="18" customHeight="1" x14ac:dyDescent="0.25">
      <c r="C927" s="88"/>
      <c r="D927" s="119"/>
      <c r="E927" s="120"/>
      <c r="F927" s="120"/>
      <c r="G927" s="120"/>
      <c r="H927" s="120"/>
      <c r="I927" s="120"/>
      <c r="J927" s="120"/>
      <c r="K927" s="120"/>
      <c r="L927" s="120"/>
      <c r="M927" s="120"/>
      <c r="N927" s="120"/>
      <c r="O927" s="120"/>
      <c r="P927" s="120"/>
    </row>
    <row r="928" spans="3:16" s="25" customFormat="1" ht="18" customHeight="1" x14ac:dyDescent="0.25">
      <c r="C928" s="88"/>
      <c r="D928" s="119"/>
      <c r="E928" s="120"/>
      <c r="F928" s="120"/>
      <c r="G928" s="120"/>
      <c r="H928" s="120"/>
      <c r="I928" s="120"/>
      <c r="J928" s="120"/>
      <c r="K928" s="120"/>
      <c r="L928" s="120"/>
      <c r="M928" s="120"/>
      <c r="N928" s="120"/>
      <c r="O928" s="120"/>
      <c r="P928" s="120"/>
    </row>
    <row r="929" spans="3:16" s="25" customFormat="1" ht="18" customHeight="1" x14ac:dyDescent="0.25">
      <c r="C929" s="88"/>
      <c r="D929" s="119"/>
      <c r="E929" s="120"/>
      <c r="F929" s="120"/>
      <c r="G929" s="120"/>
      <c r="H929" s="120"/>
      <c r="I929" s="120"/>
      <c r="J929" s="120"/>
      <c r="K929" s="120"/>
      <c r="L929" s="120"/>
      <c r="M929" s="120"/>
      <c r="N929" s="120"/>
      <c r="O929" s="120"/>
      <c r="P929" s="120"/>
    </row>
    <row r="930" spans="3:16" s="25" customFormat="1" ht="18" customHeight="1" x14ac:dyDescent="0.25">
      <c r="C930" s="88"/>
      <c r="D930" s="119"/>
      <c r="E930" s="120"/>
      <c r="F930" s="120"/>
      <c r="G930" s="120"/>
      <c r="H930" s="120"/>
      <c r="I930" s="120"/>
      <c r="J930" s="120"/>
      <c r="K930" s="120"/>
      <c r="L930" s="120"/>
      <c r="M930" s="120"/>
      <c r="N930" s="120"/>
      <c r="O930" s="120"/>
      <c r="P930" s="120"/>
    </row>
    <row r="931" spans="3:16" s="25" customFormat="1" ht="18" customHeight="1" x14ac:dyDescent="0.25">
      <c r="C931" s="88"/>
      <c r="D931" s="119"/>
      <c r="E931" s="120"/>
      <c r="F931" s="120"/>
      <c r="G931" s="120"/>
      <c r="H931" s="120"/>
      <c r="I931" s="120"/>
      <c r="J931" s="120"/>
      <c r="K931" s="120"/>
      <c r="L931" s="120"/>
      <c r="M931" s="120"/>
      <c r="N931" s="120"/>
      <c r="O931" s="120"/>
      <c r="P931" s="120"/>
    </row>
    <row r="932" spans="3:16" s="25" customFormat="1" ht="18" customHeight="1" x14ac:dyDescent="0.25">
      <c r="C932" s="88"/>
      <c r="D932" s="119"/>
      <c r="E932" s="120"/>
      <c r="F932" s="120"/>
      <c r="G932" s="120"/>
      <c r="H932" s="120"/>
      <c r="I932" s="120"/>
      <c r="J932" s="120"/>
      <c r="K932" s="120"/>
      <c r="L932" s="120"/>
      <c r="M932" s="120"/>
      <c r="N932" s="120"/>
      <c r="O932" s="120"/>
      <c r="P932" s="120"/>
    </row>
    <row r="933" spans="3:16" s="25" customFormat="1" ht="18" customHeight="1" x14ac:dyDescent="0.25">
      <c r="C933" s="88"/>
      <c r="D933" s="119"/>
      <c r="E933" s="120"/>
      <c r="F933" s="120"/>
      <c r="G933" s="120"/>
      <c r="H933" s="120"/>
      <c r="I933" s="120"/>
      <c r="J933" s="120"/>
      <c r="K933" s="120"/>
      <c r="L933" s="120"/>
      <c r="M933" s="120"/>
      <c r="N933" s="120"/>
      <c r="O933" s="120"/>
      <c r="P933" s="120"/>
    </row>
    <row r="934" spans="3:16" s="25" customFormat="1" ht="18" customHeight="1" x14ac:dyDescent="0.25">
      <c r="C934" s="88"/>
      <c r="D934" s="119"/>
      <c r="E934" s="120"/>
      <c r="F934" s="120"/>
      <c r="G934" s="120"/>
      <c r="H934" s="120"/>
      <c r="I934" s="120"/>
      <c r="J934" s="120"/>
      <c r="K934" s="120"/>
      <c r="L934" s="120"/>
      <c r="M934" s="120"/>
      <c r="N934" s="120"/>
      <c r="O934" s="120"/>
      <c r="P934" s="120"/>
    </row>
    <row r="935" spans="3:16" s="25" customFormat="1" ht="18" customHeight="1" x14ac:dyDescent="0.25">
      <c r="C935" s="88"/>
      <c r="D935" s="119"/>
      <c r="E935" s="120"/>
      <c r="F935" s="120"/>
      <c r="G935" s="120"/>
      <c r="H935" s="120"/>
      <c r="I935" s="120"/>
      <c r="J935" s="120"/>
      <c r="K935" s="120"/>
      <c r="L935" s="120"/>
      <c r="M935" s="120"/>
      <c r="N935" s="120"/>
      <c r="O935" s="120"/>
      <c r="P935" s="120"/>
    </row>
    <row r="936" spans="3:16" s="25" customFormat="1" ht="18" customHeight="1" x14ac:dyDescent="0.25">
      <c r="C936" s="88"/>
      <c r="D936" s="119"/>
      <c r="E936" s="120"/>
      <c r="F936" s="120"/>
      <c r="G936" s="120"/>
      <c r="H936" s="120"/>
      <c r="I936" s="120"/>
      <c r="J936" s="120"/>
      <c r="K936" s="120"/>
      <c r="L936" s="120"/>
      <c r="M936" s="120"/>
      <c r="N936" s="120"/>
      <c r="O936" s="120"/>
      <c r="P936" s="120"/>
    </row>
    <row r="937" spans="3:16" s="25" customFormat="1" ht="18" customHeight="1" x14ac:dyDescent="0.25">
      <c r="C937" s="88"/>
      <c r="D937" s="119"/>
      <c r="E937" s="120"/>
      <c r="F937" s="120"/>
      <c r="G937" s="120"/>
      <c r="H937" s="120"/>
      <c r="I937" s="120"/>
      <c r="J937" s="120"/>
      <c r="K937" s="120"/>
      <c r="L937" s="120"/>
      <c r="M937" s="120"/>
      <c r="N937" s="120"/>
      <c r="O937" s="120"/>
      <c r="P937" s="120"/>
    </row>
    <row r="938" spans="3:16" s="25" customFormat="1" ht="18" customHeight="1" x14ac:dyDescent="0.25">
      <c r="C938" s="88"/>
      <c r="D938" s="119"/>
      <c r="E938" s="120"/>
      <c r="F938" s="120"/>
      <c r="G938" s="120"/>
      <c r="H938" s="120"/>
      <c r="I938" s="120"/>
      <c r="J938" s="120"/>
      <c r="K938" s="120"/>
      <c r="L938" s="120"/>
      <c r="M938" s="120"/>
      <c r="N938" s="120"/>
      <c r="O938" s="120"/>
      <c r="P938" s="120"/>
    </row>
    <row r="939" spans="3:16" s="25" customFormat="1" ht="18" customHeight="1" x14ac:dyDescent="0.25">
      <c r="C939" s="88"/>
      <c r="D939" s="119"/>
      <c r="E939" s="120"/>
      <c r="F939" s="120"/>
      <c r="G939" s="120"/>
      <c r="H939" s="120"/>
      <c r="I939" s="120"/>
      <c r="J939" s="120"/>
      <c r="K939" s="120"/>
      <c r="L939" s="120"/>
      <c r="M939" s="120"/>
      <c r="N939" s="120"/>
      <c r="O939" s="120"/>
      <c r="P939" s="120"/>
    </row>
    <row r="940" spans="3:16" s="25" customFormat="1" ht="18" customHeight="1" x14ac:dyDescent="0.25">
      <c r="C940" s="88"/>
      <c r="D940" s="119"/>
      <c r="E940" s="120"/>
      <c r="F940" s="120"/>
      <c r="G940" s="120"/>
      <c r="H940" s="120"/>
      <c r="I940" s="120"/>
      <c r="J940" s="120"/>
      <c r="K940" s="120"/>
      <c r="L940" s="120"/>
      <c r="M940" s="120"/>
      <c r="N940" s="120"/>
      <c r="O940" s="120"/>
      <c r="P940" s="120"/>
    </row>
    <row r="941" spans="3:16" s="25" customFormat="1" ht="18" customHeight="1" x14ac:dyDescent="0.25">
      <c r="C941" s="88"/>
      <c r="D941" s="119"/>
      <c r="E941" s="120"/>
      <c r="F941" s="120"/>
      <c r="G941" s="120"/>
      <c r="H941" s="120"/>
      <c r="I941" s="120"/>
      <c r="J941" s="120"/>
      <c r="K941" s="120"/>
      <c r="L941" s="120"/>
      <c r="M941" s="120"/>
      <c r="N941" s="120"/>
      <c r="O941" s="120"/>
      <c r="P941" s="120"/>
    </row>
    <row r="942" spans="3:16" s="25" customFormat="1" ht="18" customHeight="1" x14ac:dyDescent="0.25">
      <c r="C942" s="88"/>
      <c r="D942" s="119"/>
      <c r="E942" s="120"/>
      <c r="F942" s="120"/>
      <c r="G942" s="120"/>
      <c r="H942" s="120"/>
      <c r="I942" s="120"/>
      <c r="J942" s="120"/>
      <c r="K942" s="120"/>
      <c r="L942" s="120"/>
      <c r="M942" s="120"/>
      <c r="N942" s="120"/>
      <c r="O942" s="120"/>
      <c r="P942" s="120"/>
    </row>
    <row r="943" spans="3:16" s="25" customFormat="1" ht="18" customHeight="1" x14ac:dyDescent="0.25">
      <c r="C943" s="88"/>
      <c r="D943" s="119"/>
      <c r="E943" s="120"/>
      <c r="F943" s="120"/>
      <c r="G943" s="120"/>
      <c r="H943" s="120"/>
      <c r="I943" s="120"/>
      <c r="J943" s="120"/>
      <c r="K943" s="120"/>
      <c r="L943" s="120"/>
      <c r="M943" s="120"/>
      <c r="N943" s="120"/>
      <c r="O943" s="120"/>
      <c r="P943" s="120"/>
    </row>
    <row r="944" spans="3:16" s="25" customFormat="1" ht="18" customHeight="1" x14ac:dyDescent="0.25">
      <c r="C944" s="88"/>
      <c r="D944" s="119"/>
      <c r="E944" s="120"/>
      <c r="F944" s="120"/>
      <c r="G944" s="120"/>
      <c r="H944" s="120"/>
      <c r="I944" s="120"/>
      <c r="J944" s="120"/>
      <c r="K944" s="120"/>
      <c r="L944" s="120"/>
      <c r="M944" s="120"/>
      <c r="N944" s="120"/>
      <c r="O944" s="120"/>
      <c r="P944" s="120"/>
    </row>
    <row r="945" spans="3:16" s="25" customFormat="1" ht="18" customHeight="1" x14ac:dyDescent="0.25">
      <c r="C945" s="88"/>
      <c r="D945" s="119"/>
      <c r="E945" s="120"/>
      <c r="F945" s="120"/>
      <c r="G945" s="120"/>
      <c r="H945" s="120"/>
      <c r="I945" s="120"/>
      <c r="J945" s="120"/>
      <c r="K945" s="120"/>
      <c r="L945" s="120"/>
      <c r="M945" s="120"/>
      <c r="N945" s="120"/>
      <c r="O945" s="120"/>
      <c r="P945" s="120"/>
    </row>
    <row r="946" spans="3:16" s="25" customFormat="1" ht="18" customHeight="1" x14ac:dyDescent="0.25">
      <c r="C946" s="88"/>
      <c r="D946" s="119"/>
      <c r="E946" s="120"/>
      <c r="F946" s="120"/>
      <c r="G946" s="120"/>
      <c r="H946" s="120"/>
      <c r="I946" s="120"/>
      <c r="J946" s="120"/>
      <c r="K946" s="120"/>
      <c r="L946" s="120"/>
      <c r="M946" s="120"/>
      <c r="N946" s="120"/>
      <c r="O946" s="120"/>
      <c r="P946" s="120"/>
    </row>
    <row r="947" spans="3:16" s="25" customFormat="1" ht="18" customHeight="1" x14ac:dyDescent="0.25">
      <c r="C947" s="88"/>
      <c r="D947" s="119"/>
      <c r="E947" s="120"/>
      <c r="F947" s="120"/>
      <c r="G947" s="120"/>
      <c r="H947" s="120"/>
      <c r="I947" s="120"/>
      <c r="J947" s="120"/>
      <c r="K947" s="120"/>
      <c r="L947" s="120"/>
      <c r="M947" s="120"/>
      <c r="N947" s="120"/>
      <c r="O947" s="120"/>
      <c r="P947" s="120"/>
    </row>
    <row r="948" spans="3:16" s="25" customFormat="1" ht="18" customHeight="1" x14ac:dyDescent="0.25">
      <c r="C948" s="88"/>
      <c r="D948" s="119"/>
      <c r="E948" s="120"/>
      <c r="F948" s="120"/>
      <c r="G948" s="120"/>
      <c r="H948" s="120"/>
      <c r="I948" s="120"/>
      <c r="J948" s="120"/>
      <c r="K948" s="120"/>
      <c r="L948" s="120"/>
      <c r="M948" s="120"/>
      <c r="N948" s="120"/>
      <c r="O948" s="120"/>
      <c r="P948" s="120"/>
    </row>
    <row r="949" spans="3:16" s="25" customFormat="1" ht="18" customHeight="1" x14ac:dyDescent="0.25">
      <c r="C949" s="88"/>
      <c r="D949" s="119"/>
      <c r="E949" s="120"/>
      <c r="F949" s="120"/>
      <c r="G949" s="120"/>
      <c r="H949" s="120"/>
      <c r="I949" s="120"/>
      <c r="J949" s="120"/>
      <c r="K949" s="120"/>
      <c r="L949" s="120"/>
      <c r="M949" s="120"/>
      <c r="N949" s="120"/>
      <c r="O949" s="120"/>
      <c r="P949" s="120"/>
    </row>
    <row r="950" spans="3:16" s="25" customFormat="1" ht="18" customHeight="1" x14ac:dyDescent="0.25">
      <c r="C950" s="88"/>
      <c r="D950" s="119"/>
      <c r="E950" s="120"/>
      <c r="F950" s="120"/>
      <c r="G950" s="120"/>
      <c r="H950" s="120"/>
      <c r="I950" s="120"/>
      <c r="J950" s="120"/>
      <c r="K950" s="120"/>
      <c r="L950" s="120"/>
      <c r="M950" s="120"/>
      <c r="N950" s="120"/>
      <c r="O950" s="120"/>
      <c r="P950" s="120"/>
    </row>
    <row r="951" spans="3:16" s="25" customFormat="1" ht="18" customHeight="1" x14ac:dyDescent="0.25">
      <c r="C951" s="88"/>
      <c r="D951" s="119"/>
      <c r="E951" s="120"/>
      <c r="F951" s="120"/>
      <c r="G951" s="120"/>
      <c r="H951" s="120"/>
      <c r="I951" s="120"/>
      <c r="J951" s="120"/>
      <c r="K951" s="120"/>
      <c r="L951" s="120"/>
      <c r="M951" s="120"/>
      <c r="N951" s="120"/>
      <c r="O951" s="120"/>
      <c r="P951" s="120"/>
    </row>
    <row r="952" spans="3:16" s="25" customFormat="1" ht="18" customHeight="1" x14ac:dyDescent="0.25">
      <c r="C952" s="88"/>
      <c r="D952" s="119"/>
      <c r="E952" s="120"/>
      <c r="F952" s="120"/>
      <c r="G952" s="120"/>
      <c r="H952" s="120"/>
      <c r="I952" s="120"/>
      <c r="J952" s="120"/>
      <c r="K952" s="120"/>
      <c r="L952" s="120"/>
      <c r="M952" s="120"/>
      <c r="N952" s="120"/>
      <c r="O952" s="120"/>
      <c r="P952" s="120"/>
    </row>
    <row r="953" spans="3:16" s="25" customFormat="1" ht="18" customHeight="1" x14ac:dyDescent="0.25">
      <c r="C953" s="88"/>
      <c r="D953" s="119"/>
      <c r="E953" s="120"/>
      <c r="F953" s="120"/>
      <c r="G953" s="120"/>
      <c r="H953" s="120"/>
      <c r="I953" s="120"/>
      <c r="J953" s="120"/>
      <c r="K953" s="120"/>
      <c r="L953" s="120"/>
      <c r="M953" s="120"/>
      <c r="N953" s="120"/>
      <c r="O953" s="120"/>
      <c r="P953" s="120"/>
    </row>
    <row r="954" spans="3:16" s="25" customFormat="1" ht="18" customHeight="1" x14ac:dyDescent="0.25">
      <c r="C954" s="88"/>
      <c r="D954" s="119"/>
      <c r="E954" s="120"/>
      <c r="F954" s="120"/>
      <c r="G954" s="120"/>
      <c r="H954" s="120"/>
      <c r="I954" s="120"/>
      <c r="J954" s="120"/>
      <c r="K954" s="120"/>
      <c r="L954" s="120"/>
      <c r="M954" s="120"/>
      <c r="N954" s="120"/>
      <c r="O954" s="120"/>
      <c r="P954" s="120"/>
    </row>
    <row r="955" spans="3:16" s="25" customFormat="1" ht="18" customHeight="1" x14ac:dyDescent="0.25">
      <c r="C955" s="88"/>
      <c r="D955" s="119"/>
      <c r="E955" s="120"/>
      <c r="F955" s="120"/>
      <c r="G955" s="120"/>
      <c r="H955" s="120"/>
      <c r="I955" s="120"/>
      <c r="J955" s="120"/>
      <c r="K955" s="120"/>
      <c r="L955" s="120"/>
      <c r="M955" s="120"/>
      <c r="N955" s="120"/>
      <c r="O955" s="120"/>
      <c r="P955" s="120"/>
    </row>
    <row r="956" spans="3:16" s="25" customFormat="1" ht="18" customHeight="1" x14ac:dyDescent="0.25">
      <c r="C956" s="88"/>
      <c r="D956" s="119"/>
      <c r="E956" s="120"/>
      <c r="F956" s="120"/>
      <c r="G956" s="120"/>
      <c r="H956" s="120"/>
      <c r="I956" s="120"/>
      <c r="J956" s="120"/>
      <c r="K956" s="120"/>
      <c r="L956" s="120"/>
      <c r="M956" s="120"/>
      <c r="N956" s="120"/>
      <c r="O956" s="120"/>
      <c r="P956" s="120"/>
    </row>
    <row r="957" spans="3:16" s="25" customFormat="1" ht="18" customHeight="1" x14ac:dyDescent="0.25">
      <c r="C957" s="88"/>
      <c r="D957" s="119"/>
      <c r="E957" s="120"/>
      <c r="F957" s="120"/>
      <c r="G957" s="120"/>
      <c r="H957" s="120"/>
      <c r="I957" s="120"/>
      <c r="J957" s="120"/>
      <c r="K957" s="120"/>
      <c r="L957" s="120"/>
      <c r="M957" s="120"/>
      <c r="N957" s="120"/>
      <c r="O957" s="120"/>
      <c r="P957" s="120"/>
    </row>
    <row r="958" spans="3:16" s="25" customFormat="1" ht="18" customHeight="1" x14ac:dyDescent="0.25">
      <c r="C958" s="88"/>
      <c r="D958" s="119"/>
      <c r="E958" s="120"/>
      <c r="F958" s="120"/>
      <c r="G958" s="120"/>
      <c r="H958" s="120"/>
      <c r="I958" s="120"/>
      <c r="J958" s="120"/>
      <c r="K958" s="120"/>
      <c r="L958" s="120"/>
      <c r="M958" s="120"/>
      <c r="N958" s="120"/>
      <c r="O958" s="120"/>
      <c r="P958" s="120"/>
    </row>
    <row r="959" spans="3:16" s="25" customFormat="1" ht="18" customHeight="1" x14ac:dyDescent="0.25">
      <c r="C959" s="88"/>
      <c r="D959" s="119"/>
      <c r="E959" s="120"/>
      <c r="F959" s="120"/>
      <c r="G959" s="120"/>
      <c r="H959" s="120"/>
      <c r="I959" s="120"/>
      <c r="J959" s="120"/>
      <c r="K959" s="120"/>
      <c r="L959" s="120"/>
      <c r="M959" s="120"/>
      <c r="N959" s="120"/>
      <c r="O959" s="120"/>
      <c r="P959" s="120"/>
    </row>
    <row r="960" spans="3:16" s="25" customFormat="1" ht="18" customHeight="1" x14ac:dyDescent="0.25">
      <c r="C960" s="88"/>
      <c r="D960" s="119"/>
      <c r="E960" s="120"/>
      <c r="F960" s="120"/>
      <c r="G960" s="120"/>
      <c r="H960" s="120"/>
      <c r="I960" s="120"/>
      <c r="J960" s="120"/>
      <c r="K960" s="120"/>
      <c r="L960" s="120"/>
      <c r="M960" s="120"/>
      <c r="N960" s="120"/>
      <c r="O960" s="120"/>
      <c r="P960" s="120"/>
    </row>
    <row r="961" spans="3:16" s="25" customFormat="1" ht="18" customHeight="1" x14ac:dyDescent="0.25">
      <c r="C961" s="88"/>
      <c r="D961" s="119"/>
      <c r="E961" s="120"/>
      <c r="F961" s="120"/>
      <c r="G961" s="120"/>
      <c r="H961" s="120"/>
      <c r="I961" s="120"/>
      <c r="J961" s="120"/>
      <c r="K961" s="120"/>
      <c r="L961" s="120"/>
      <c r="M961" s="120"/>
      <c r="N961" s="120"/>
      <c r="O961" s="120"/>
      <c r="P961" s="120"/>
    </row>
    <row r="962" spans="3:16" s="25" customFormat="1" ht="18" customHeight="1" x14ac:dyDescent="0.25">
      <c r="C962" s="88"/>
      <c r="D962" s="119"/>
      <c r="E962" s="120"/>
      <c r="F962" s="120"/>
      <c r="G962" s="120"/>
      <c r="H962" s="120"/>
      <c r="I962" s="120"/>
      <c r="J962" s="120"/>
      <c r="K962" s="120"/>
      <c r="L962" s="120"/>
      <c r="M962" s="120"/>
      <c r="N962" s="120"/>
      <c r="O962" s="120"/>
      <c r="P962" s="120"/>
    </row>
    <row r="963" spans="3:16" s="25" customFormat="1" ht="18" customHeight="1" x14ac:dyDescent="0.25">
      <c r="C963" s="88"/>
      <c r="D963" s="119"/>
      <c r="E963" s="120"/>
      <c r="F963" s="120"/>
      <c r="G963" s="120"/>
      <c r="H963" s="120"/>
      <c r="I963" s="120"/>
      <c r="J963" s="120"/>
      <c r="K963" s="120"/>
      <c r="L963" s="120"/>
      <c r="M963" s="120"/>
      <c r="N963" s="120"/>
      <c r="O963" s="120"/>
      <c r="P963" s="120"/>
    </row>
    <row r="964" spans="3:16" s="25" customFormat="1" ht="18" customHeight="1" x14ac:dyDescent="0.25">
      <c r="C964" s="88"/>
      <c r="D964" s="119"/>
      <c r="E964" s="120"/>
      <c r="F964" s="120"/>
      <c r="G964" s="120"/>
      <c r="H964" s="120"/>
      <c r="I964" s="120"/>
      <c r="J964" s="120"/>
      <c r="K964" s="120"/>
      <c r="L964" s="120"/>
      <c r="M964" s="120"/>
      <c r="N964" s="120"/>
      <c r="O964" s="120"/>
      <c r="P964" s="120"/>
    </row>
    <row r="965" spans="3:16" s="25" customFormat="1" ht="18" customHeight="1" x14ac:dyDescent="0.25">
      <c r="C965" s="88"/>
      <c r="D965" s="119"/>
      <c r="E965" s="120"/>
      <c r="F965" s="120"/>
      <c r="G965" s="120"/>
      <c r="H965" s="120"/>
      <c r="I965" s="120"/>
      <c r="J965" s="120"/>
      <c r="K965" s="120"/>
      <c r="L965" s="120"/>
      <c r="M965" s="120"/>
      <c r="N965" s="120"/>
      <c r="O965" s="120"/>
      <c r="P965" s="120"/>
    </row>
    <row r="966" spans="3:16" s="25" customFormat="1" ht="18" customHeight="1" x14ac:dyDescent="0.25">
      <c r="C966" s="88"/>
      <c r="D966" s="119"/>
      <c r="E966" s="120"/>
      <c r="F966" s="120"/>
      <c r="G966" s="120"/>
      <c r="H966" s="120"/>
      <c r="I966" s="120"/>
      <c r="J966" s="120"/>
      <c r="K966" s="120"/>
      <c r="L966" s="120"/>
      <c r="M966" s="120"/>
      <c r="N966" s="120"/>
      <c r="O966" s="120"/>
      <c r="P966" s="120"/>
    </row>
    <row r="967" spans="3:16" s="25" customFormat="1" ht="18" customHeight="1" x14ac:dyDescent="0.25">
      <c r="C967" s="88"/>
      <c r="D967" s="119"/>
      <c r="E967" s="120"/>
      <c r="F967" s="120"/>
      <c r="G967" s="120"/>
      <c r="H967" s="120"/>
      <c r="I967" s="120"/>
      <c r="J967" s="120"/>
      <c r="K967" s="120"/>
      <c r="L967" s="120"/>
      <c r="M967" s="120"/>
      <c r="N967" s="120"/>
      <c r="O967" s="120"/>
      <c r="P967" s="120"/>
    </row>
    <row r="968" spans="3:16" s="25" customFormat="1" ht="18" customHeight="1" x14ac:dyDescent="0.25">
      <c r="C968" s="88"/>
      <c r="D968" s="119"/>
      <c r="E968" s="120"/>
      <c r="F968" s="120"/>
      <c r="G968" s="120"/>
      <c r="H968" s="120"/>
      <c r="I968" s="120"/>
      <c r="J968" s="120"/>
      <c r="K968" s="120"/>
      <c r="L968" s="120"/>
      <c r="M968" s="120"/>
      <c r="N968" s="120"/>
      <c r="O968" s="120"/>
      <c r="P968" s="120"/>
    </row>
    <row r="969" spans="3:16" s="25" customFormat="1" ht="18" customHeight="1" x14ac:dyDescent="0.25">
      <c r="C969" s="88"/>
      <c r="D969" s="119"/>
      <c r="E969" s="120"/>
      <c r="F969" s="120"/>
      <c r="G969" s="120"/>
      <c r="H969" s="120"/>
      <c r="I969" s="120"/>
      <c r="J969" s="120"/>
      <c r="K969" s="120"/>
      <c r="L969" s="120"/>
      <c r="M969" s="120"/>
      <c r="N969" s="120"/>
      <c r="O969" s="120"/>
      <c r="P969" s="120"/>
    </row>
    <row r="970" spans="3:16" s="25" customFormat="1" ht="18" customHeight="1" x14ac:dyDescent="0.25">
      <c r="C970" s="88"/>
      <c r="D970" s="119"/>
      <c r="E970" s="120"/>
      <c r="F970" s="120"/>
      <c r="G970" s="120"/>
      <c r="H970" s="120"/>
      <c r="I970" s="120"/>
      <c r="J970" s="120"/>
      <c r="K970" s="120"/>
      <c r="L970" s="120"/>
      <c r="M970" s="120"/>
      <c r="N970" s="120"/>
      <c r="O970" s="120"/>
      <c r="P970" s="120"/>
    </row>
    <row r="971" spans="3:16" s="25" customFormat="1" ht="18" customHeight="1" x14ac:dyDescent="0.25">
      <c r="C971" s="88"/>
      <c r="D971" s="119"/>
      <c r="E971" s="120"/>
      <c r="F971" s="120"/>
      <c r="G971" s="120"/>
      <c r="H971" s="120"/>
      <c r="I971" s="120"/>
      <c r="J971" s="120"/>
      <c r="K971" s="120"/>
      <c r="L971" s="120"/>
      <c r="M971" s="120"/>
      <c r="N971" s="120"/>
      <c r="O971" s="120"/>
      <c r="P971" s="120"/>
    </row>
    <row r="972" spans="3:16" s="25" customFormat="1" ht="18" customHeight="1" x14ac:dyDescent="0.25">
      <c r="C972" s="88"/>
      <c r="D972" s="119"/>
      <c r="E972" s="120"/>
      <c r="F972" s="120"/>
      <c r="G972" s="120"/>
      <c r="H972" s="120"/>
      <c r="I972" s="120"/>
      <c r="J972" s="120"/>
      <c r="K972" s="120"/>
      <c r="L972" s="120"/>
      <c r="M972" s="120"/>
      <c r="N972" s="120"/>
      <c r="O972" s="120"/>
      <c r="P972" s="120"/>
    </row>
    <row r="973" spans="3:16" s="25" customFormat="1" ht="18" customHeight="1" x14ac:dyDescent="0.25">
      <c r="C973" s="88"/>
      <c r="D973" s="119"/>
      <c r="E973" s="120"/>
      <c r="F973" s="120"/>
      <c r="G973" s="120"/>
      <c r="H973" s="120"/>
      <c r="I973" s="120"/>
      <c r="J973" s="120"/>
      <c r="K973" s="120"/>
      <c r="L973" s="120"/>
      <c r="M973" s="120"/>
      <c r="N973" s="120"/>
      <c r="O973" s="120"/>
      <c r="P973" s="120"/>
    </row>
    <row r="974" spans="3:16" s="25" customFormat="1" ht="18" customHeight="1" x14ac:dyDescent="0.25">
      <c r="C974" s="88"/>
      <c r="D974" s="119"/>
      <c r="E974" s="120"/>
      <c r="F974" s="120"/>
      <c r="G974" s="120"/>
      <c r="H974" s="120"/>
      <c r="I974" s="120"/>
      <c r="J974" s="120"/>
      <c r="K974" s="120"/>
      <c r="L974" s="120"/>
      <c r="M974" s="120"/>
      <c r="N974" s="120"/>
      <c r="O974" s="120"/>
      <c r="P974" s="120"/>
    </row>
    <row r="975" spans="3:16" s="25" customFormat="1" ht="18" customHeight="1" x14ac:dyDescent="0.25">
      <c r="C975" s="88"/>
      <c r="D975" s="119"/>
      <c r="E975" s="120"/>
      <c r="F975" s="120"/>
      <c r="G975" s="120"/>
      <c r="H975" s="120"/>
      <c r="I975" s="120"/>
      <c r="J975" s="120"/>
      <c r="K975" s="120"/>
      <c r="L975" s="120"/>
      <c r="M975" s="120"/>
      <c r="N975" s="120"/>
      <c r="O975" s="120"/>
      <c r="P975" s="120"/>
    </row>
    <row r="976" spans="3:16" s="25" customFormat="1" ht="18" customHeight="1" x14ac:dyDescent="0.25">
      <c r="C976" s="88"/>
      <c r="D976" s="119"/>
      <c r="E976" s="120"/>
      <c r="F976" s="120"/>
      <c r="G976" s="120"/>
      <c r="H976" s="120"/>
      <c r="I976" s="120"/>
      <c r="J976" s="120"/>
      <c r="K976" s="120"/>
      <c r="L976" s="120"/>
      <c r="M976" s="120"/>
      <c r="N976" s="120"/>
      <c r="O976" s="120"/>
      <c r="P976" s="120"/>
    </row>
    <row r="977" spans="3:16" s="25" customFormat="1" ht="18" customHeight="1" x14ac:dyDescent="0.25">
      <c r="C977" s="88"/>
      <c r="D977" s="119"/>
      <c r="E977" s="120"/>
      <c r="F977" s="120"/>
      <c r="G977" s="120"/>
      <c r="H977" s="120"/>
      <c r="I977" s="120"/>
      <c r="J977" s="120"/>
      <c r="K977" s="120"/>
      <c r="L977" s="120"/>
      <c r="M977" s="120"/>
      <c r="N977" s="120"/>
      <c r="O977" s="120"/>
      <c r="P977" s="120"/>
    </row>
    <row r="978" spans="3:16" s="25" customFormat="1" ht="18" customHeight="1" x14ac:dyDescent="0.25">
      <c r="C978" s="88"/>
      <c r="D978" s="119"/>
      <c r="E978" s="120"/>
      <c r="F978" s="120"/>
      <c r="G978" s="120"/>
      <c r="H978" s="120"/>
      <c r="I978" s="120"/>
      <c r="J978" s="120"/>
      <c r="K978" s="120"/>
      <c r="L978" s="120"/>
      <c r="M978" s="120"/>
      <c r="N978" s="120"/>
      <c r="O978" s="120"/>
      <c r="P978" s="120"/>
    </row>
    <row r="979" spans="3:16" s="25" customFormat="1" ht="18" customHeight="1" x14ac:dyDescent="0.25">
      <c r="C979" s="88"/>
      <c r="D979" s="119"/>
      <c r="E979" s="120"/>
      <c r="F979" s="120"/>
      <c r="G979" s="120"/>
      <c r="H979" s="120"/>
      <c r="I979" s="120"/>
      <c r="J979" s="120"/>
      <c r="K979" s="120"/>
      <c r="L979" s="120"/>
      <c r="M979" s="120"/>
      <c r="N979" s="120"/>
      <c r="O979" s="120"/>
      <c r="P979" s="120"/>
    </row>
    <row r="980" spans="3:16" s="25" customFormat="1" ht="18" customHeight="1" x14ac:dyDescent="0.25">
      <c r="C980" s="88"/>
      <c r="D980" s="119"/>
      <c r="E980" s="120"/>
      <c r="F980" s="120"/>
      <c r="G980" s="120"/>
      <c r="H980" s="120"/>
      <c r="I980" s="120"/>
      <c r="J980" s="120"/>
      <c r="K980" s="120"/>
      <c r="L980" s="120"/>
      <c r="M980" s="120"/>
      <c r="N980" s="120"/>
      <c r="O980" s="120"/>
      <c r="P980" s="120"/>
    </row>
    <row r="981" spans="3:16" s="25" customFormat="1" ht="18" customHeight="1" x14ac:dyDescent="0.25">
      <c r="C981" s="88"/>
      <c r="D981" s="119"/>
      <c r="E981" s="120"/>
      <c r="F981" s="120"/>
      <c r="G981" s="120"/>
      <c r="H981" s="120"/>
      <c r="I981" s="120"/>
      <c r="J981" s="120"/>
      <c r="K981" s="120"/>
      <c r="L981" s="120"/>
      <c r="M981" s="120"/>
      <c r="N981" s="120"/>
      <c r="O981" s="120"/>
      <c r="P981" s="120"/>
    </row>
    <row r="982" spans="3:16" s="25" customFormat="1" ht="18" customHeight="1" x14ac:dyDescent="0.25">
      <c r="C982" s="88"/>
      <c r="D982" s="119"/>
      <c r="E982" s="120"/>
      <c r="F982" s="120"/>
      <c r="G982" s="120"/>
      <c r="H982" s="120"/>
      <c r="I982" s="120"/>
      <c r="J982" s="120"/>
      <c r="K982" s="120"/>
      <c r="L982" s="120"/>
      <c r="M982" s="120"/>
      <c r="N982" s="120"/>
      <c r="O982" s="120"/>
      <c r="P982" s="120"/>
    </row>
    <row r="983" spans="3:16" s="25" customFormat="1" ht="18" customHeight="1" x14ac:dyDescent="0.25">
      <c r="C983" s="88"/>
      <c r="D983" s="119"/>
      <c r="E983" s="120"/>
      <c r="F983" s="120"/>
      <c r="G983" s="120"/>
      <c r="H983" s="120"/>
      <c r="I983" s="120"/>
      <c r="J983" s="120"/>
      <c r="K983" s="120"/>
      <c r="L983" s="120"/>
      <c r="M983" s="120"/>
      <c r="N983" s="120"/>
      <c r="O983" s="120"/>
      <c r="P983" s="120"/>
    </row>
    <row r="984" spans="3:16" s="25" customFormat="1" ht="18" customHeight="1" x14ac:dyDescent="0.25">
      <c r="C984" s="88"/>
      <c r="D984" s="119"/>
      <c r="E984" s="120"/>
      <c r="F984" s="120"/>
      <c r="G984" s="120"/>
      <c r="H984" s="120"/>
      <c r="I984" s="120"/>
      <c r="J984" s="120"/>
      <c r="K984" s="120"/>
      <c r="L984" s="120"/>
      <c r="M984" s="120"/>
      <c r="N984" s="120"/>
      <c r="O984" s="120"/>
      <c r="P984" s="120"/>
    </row>
    <row r="985" spans="3:16" s="25" customFormat="1" ht="18" customHeight="1" x14ac:dyDescent="0.25">
      <c r="C985" s="88"/>
      <c r="D985" s="119"/>
      <c r="E985" s="120"/>
      <c r="F985" s="120"/>
      <c r="G985" s="120"/>
      <c r="H985" s="120"/>
      <c r="I985" s="120"/>
      <c r="J985" s="120"/>
      <c r="K985" s="120"/>
      <c r="L985" s="120"/>
      <c r="M985" s="120"/>
      <c r="N985" s="120"/>
      <c r="O985" s="120"/>
      <c r="P985" s="120"/>
    </row>
    <row r="986" spans="3:16" s="25" customFormat="1" ht="18" customHeight="1" x14ac:dyDescent="0.25">
      <c r="C986" s="88"/>
      <c r="D986" s="119"/>
      <c r="E986" s="120"/>
      <c r="F986" s="120"/>
      <c r="G986" s="120"/>
      <c r="H986" s="120"/>
      <c r="I986" s="120"/>
      <c r="J986" s="120"/>
      <c r="K986" s="120"/>
      <c r="L986" s="120"/>
      <c r="M986" s="120"/>
      <c r="N986" s="120"/>
      <c r="O986" s="120"/>
      <c r="P986" s="120"/>
    </row>
    <row r="987" spans="3:16" s="25" customFormat="1" ht="18" customHeight="1" x14ac:dyDescent="0.25">
      <c r="C987" s="88"/>
      <c r="D987" s="119"/>
      <c r="E987" s="120"/>
      <c r="F987" s="120"/>
      <c r="G987" s="120"/>
      <c r="H987" s="120"/>
      <c r="I987" s="120"/>
      <c r="J987" s="120"/>
      <c r="K987" s="120"/>
      <c r="L987" s="120"/>
      <c r="M987" s="120"/>
      <c r="N987" s="120"/>
      <c r="O987" s="120"/>
      <c r="P987" s="120"/>
    </row>
    <row r="988" spans="3:16" s="25" customFormat="1" ht="18" customHeight="1" x14ac:dyDescent="0.25">
      <c r="C988" s="88"/>
      <c r="D988" s="119"/>
      <c r="E988" s="120"/>
      <c r="F988" s="120"/>
      <c r="G988" s="120"/>
      <c r="H988" s="120"/>
      <c r="I988" s="120"/>
      <c r="J988" s="120"/>
      <c r="K988" s="120"/>
      <c r="L988" s="120"/>
      <c r="M988" s="120"/>
      <c r="N988" s="120"/>
      <c r="O988" s="120"/>
      <c r="P988" s="120"/>
    </row>
    <row r="989" spans="3:16" s="25" customFormat="1" ht="18" customHeight="1" x14ac:dyDescent="0.25">
      <c r="C989" s="88"/>
      <c r="D989" s="119"/>
      <c r="E989" s="120"/>
      <c r="F989" s="120"/>
      <c r="G989" s="120"/>
      <c r="H989" s="120"/>
      <c r="I989" s="120"/>
      <c r="J989" s="120"/>
      <c r="K989" s="120"/>
      <c r="L989" s="120"/>
      <c r="M989" s="120"/>
      <c r="N989" s="120"/>
      <c r="O989" s="120"/>
      <c r="P989" s="120"/>
    </row>
    <row r="990" spans="3:16" s="25" customFormat="1" ht="18" customHeight="1" x14ac:dyDescent="0.25">
      <c r="C990" s="88"/>
      <c r="D990" s="119"/>
      <c r="E990" s="120"/>
      <c r="F990" s="120"/>
      <c r="G990" s="120"/>
      <c r="H990" s="120"/>
      <c r="I990" s="120"/>
      <c r="J990" s="120"/>
      <c r="K990" s="120"/>
      <c r="L990" s="120"/>
      <c r="M990" s="120"/>
      <c r="N990" s="120"/>
      <c r="O990" s="120"/>
      <c r="P990" s="120"/>
    </row>
    <row r="991" spans="3:16" s="25" customFormat="1" ht="18" customHeight="1" x14ac:dyDescent="0.25">
      <c r="C991" s="88"/>
      <c r="D991" s="119"/>
      <c r="E991" s="120"/>
      <c r="F991" s="120"/>
      <c r="G991" s="120"/>
      <c r="H991" s="120"/>
      <c r="I991" s="120"/>
      <c r="J991" s="120"/>
      <c r="K991" s="120"/>
      <c r="L991" s="120"/>
      <c r="M991" s="120"/>
      <c r="N991" s="120"/>
      <c r="O991" s="120"/>
      <c r="P991" s="120"/>
    </row>
    <row r="992" spans="3:16" s="25" customFormat="1" ht="18" customHeight="1" x14ac:dyDescent="0.25">
      <c r="C992" s="88"/>
      <c r="D992" s="119"/>
      <c r="E992" s="120"/>
      <c r="F992" s="120"/>
      <c r="G992" s="120"/>
      <c r="H992" s="120"/>
      <c r="I992" s="120"/>
      <c r="J992" s="120"/>
      <c r="K992" s="120"/>
      <c r="L992" s="120"/>
      <c r="M992" s="120"/>
      <c r="N992" s="120"/>
      <c r="O992" s="120"/>
      <c r="P992" s="120"/>
    </row>
    <row r="993" spans="3:16" s="25" customFormat="1" ht="18" customHeight="1" x14ac:dyDescent="0.25">
      <c r="C993" s="88"/>
      <c r="D993" s="119"/>
      <c r="E993" s="120"/>
      <c r="F993" s="120"/>
      <c r="G993" s="120"/>
      <c r="H993" s="120"/>
      <c r="I993" s="120"/>
      <c r="J993" s="120"/>
      <c r="K993" s="120"/>
      <c r="L993" s="120"/>
      <c r="M993" s="120"/>
      <c r="N993" s="120"/>
      <c r="O993" s="120"/>
      <c r="P993" s="120"/>
    </row>
    <row r="994" spans="3:16" s="25" customFormat="1" ht="18" customHeight="1" x14ac:dyDescent="0.25">
      <c r="C994" s="88"/>
      <c r="D994" s="119"/>
      <c r="E994" s="120"/>
      <c r="F994" s="120"/>
      <c r="G994" s="120"/>
      <c r="H994" s="120"/>
      <c r="I994" s="120"/>
      <c r="J994" s="120"/>
      <c r="K994" s="120"/>
      <c r="L994" s="120"/>
      <c r="M994" s="120"/>
      <c r="N994" s="120"/>
      <c r="O994" s="120"/>
      <c r="P994" s="120"/>
    </row>
    <row r="995" spans="3:16" s="25" customFormat="1" ht="18" customHeight="1" x14ac:dyDescent="0.25">
      <c r="C995" s="88"/>
      <c r="D995" s="119"/>
      <c r="E995" s="120"/>
      <c r="F995" s="120"/>
      <c r="G995" s="120"/>
      <c r="H995" s="120"/>
      <c r="I995" s="120"/>
      <c r="J995" s="120"/>
      <c r="K995" s="120"/>
      <c r="L995" s="120"/>
      <c r="M995" s="120"/>
      <c r="N995" s="120"/>
      <c r="O995" s="120"/>
      <c r="P995" s="120"/>
    </row>
    <row r="996" spans="3:16" s="25" customFormat="1" ht="18" customHeight="1" x14ac:dyDescent="0.25">
      <c r="C996" s="88"/>
      <c r="D996" s="119"/>
      <c r="E996" s="120"/>
      <c r="F996" s="120"/>
      <c r="G996" s="120"/>
      <c r="H996" s="120"/>
      <c r="I996" s="120"/>
      <c r="J996" s="120"/>
      <c r="K996" s="120"/>
      <c r="L996" s="120"/>
      <c r="M996" s="120"/>
      <c r="N996" s="120"/>
      <c r="O996" s="120"/>
      <c r="P996" s="120"/>
    </row>
    <row r="997" spans="3:16" s="25" customFormat="1" ht="18" customHeight="1" x14ac:dyDescent="0.25">
      <c r="C997" s="88"/>
      <c r="D997" s="119"/>
      <c r="E997" s="120"/>
      <c r="F997" s="120"/>
      <c r="G997" s="120"/>
      <c r="H997" s="120"/>
      <c r="I997" s="120"/>
      <c r="J997" s="120"/>
      <c r="K997" s="120"/>
      <c r="L997" s="120"/>
      <c r="M997" s="120"/>
      <c r="N997" s="120"/>
      <c r="O997" s="120"/>
      <c r="P997" s="120"/>
    </row>
    <row r="998" spans="3:16" s="25" customFormat="1" ht="18" customHeight="1" x14ac:dyDescent="0.25">
      <c r="C998" s="88"/>
      <c r="D998" s="119"/>
      <c r="E998" s="120"/>
      <c r="F998" s="120"/>
      <c r="G998" s="120"/>
      <c r="H998" s="120"/>
      <c r="I998" s="120"/>
      <c r="J998" s="120"/>
      <c r="K998" s="120"/>
      <c r="L998" s="120"/>
      <c r="M998" s="120"/>
      <c r="N998" s="120"/>
      <c r="O998" s="120"/>
      <c r="P998" s="120"/>
    </row>
    <row r="999" spans="3:16" s="25" customFormat="1" ht="18" customHeight="1" x14ac:dyDescent="0.25">
      <c r="C999" s="88"/>
      <c r="D999" s="119"/>
      <c r="E999" s="120"/>
      <c r="F999" s="120"/>
      <c r="G999" s="120"/>
      <c r="H999" s="120"/>
      <c r="I999" s="120"/>
      <c r="J999" s="120"/>
      <c r="K999" s="120"/>
      <c r="L999" s="120"/>
      <c r="M999" s="120"/>
      <c r="N999" s="120"/>
      <c r="O999" s="120"/>
      <c r="P999" s="120"/>
    </row>
    <row r="1000" spans="3:16" s="25" customFormat="1" ht="18" customHeight="1" x14ac:dyDescent="0.25">
      <c r="C1000" s="88"/>
      <c r="D1000" s="119"/>
      <c r="E1000" s="120"/>
      <c r="F1000" s="120"/>
      <c r="G1000" s="120"/>
      <c r="H1000" s="120"/>
      <c r="I1000" s="120"/>
      <c r="J1000" s="120"/>
      <c r="K1000" s="120"/>
      <c r="L1000" s="120"/>
      <c r="M1000" s="120"/>
      <c r="N1000" s="120"/>
      <c r="O1000" s="120"/>
      <c r="P1000" s="120"/>
    </row>
    <row r="1001" spans="3:16" s="25" customFormat="1" ht="18" customHeight="1" x14ac:dyDescent="0.25">
      <c r="C1001" s="88"/>
      <c r="D1001" s="119"/>
      <c r="E1001" s="120"/>
      <c r="F1001" s="120"/>
      <c r="G1001" s="120"/>
      <c r="H1001" s="120"/>
      <c r="I1001" s="120"/>
      <c r="J1001" s="120"/>
      <c r="K1001" s="120"/>
      <c r="L1001" s="120"/>
      <c r="M1001" s="120"/>
      <c r="N1001" s="120"/>
      <c r="O1001" s="120"/>
      <c r="P1001" s="120"/>
    </row>
    <row r="1002" spans="3:16" s="25" customFormat="1" ht="18" customHeight="1" x14ac:dyDescent="0.25">
      <c r="C1002" s="88"/>
      <c r="D1002" s="119"/>
      <c r="E1002" s="120"/>
      <c r="F1002" s="120"/>
      <c r="G1002" s="120"/>
      <c r="H1002" s="120"/>
      <c r="I1002" s="120"/>
      <c r="J1002" s="120"/>
      <c r="K1002" s="120"/>
      <c r="L1002" s="120"/>
      <c r="M1002" s="120"/>
      <c r="N1002" s="120"/>
      <c r="O1002" s="120"/>
      <c r="P1002" s="120"/>
    </row>
    <row r="1003" spans="3:16" s="25" customFormat="1" ht="18" customHeight="1" x14ac:dyDescent="0.25">
      <c r="C1003" s="88"/>
      <c r="D1003" s="119"/>
      <c r="E1003" s="120"/>
      <c r="F1003" s="120"/>
      <c r="G1003" s="120"/>
      <c r="H1003" s="120"/>
      <c r="I1003" s="120"/>
      <c r="J1003" s="120"/>
      <c r="K1003" s="120"/>
      <c r="L1003" s="120"/>
      <c r="M1003" s="120"/>
      <c r="N1003" s="120"/>
      <c r="O1003" s="120"/>
      <c r="P1003" s="120"/>
    </row>
    <row r="1004" spans="3:16" s="25" customFormat="1" ht="18" customHeight="1" x14ac:dyDescent="0.25">
      <c r="C1004" s="88"/>
      <c r="D1004" s="119"/>
      <c r="E1004" s="120"/>
      <c r="F1004" s="120"/>
      <c r="G1004" s="120"/>
      <c r="H1004" s="120"/>
      <c r="I1004" s="120"/>
      <c r="J1004" s="120"/>
      <c r="K1004" s="120"/>
      <c r="L1004" s="120"/>
      <c r="M1004" s="120"/>
      <c r="N1004" s="120"/>
      <c r="O1004" s="120"/>
      <c r="P1004" s="120"/>
    </row>
    <row r="1005" spans="3:16" s="25" customFormat="1" ht="18" customHeight="1" x14ac:dyDescent="0.25">
      <c r="C1005" s="88"/>
      <c r="D1005" s="119"/>
      <c r="E1005" s="120"/>
      <c r="F1005" s="120"/>
      <c r="G1005" s="120"/>
      <c r="H1005" s="120"/>
      <c r="I1005" s="120"/>
      <c r="J1005" s="120"/>
      <c r="K1005" s="120"/>
      <c r="L1005" s="120"/>
      <c r="M1005" s="120"/>
      <c r="N1005" s="120"/>
      <c r="O1005" s="120"/>
      <c r="P1005" s="120"/>
    </row>
    <row r="1006" spans="3:16" s="25" customFormat="1" ht="18" customHeight="1" x14ac:dyDescent="0.25">
      <c r="C1006" s="88"/>
      <c r="D1006" s="119"/>
      <c r="E1006" s="120"/>
      <c r="F1006" s="120"/>
      <c r="G1006" s="120"/>
      <c r="H1006" s="120"/>
      <c r="I1006" s="120"/>
      <c r="J1006" s="120"/>
      <c r="K1006" s="120"/>
      <c r="L1006" s="120"/>
      <c r="M1006" s="120"/>
      <c r="N1006" s="120"/>
      <c r="O1006" s="120"/>
      <c r="P1006" s="120"/>
    </row>
    <row r="1007" spans="3:16" s="25" customFormat="1" ht="18" customHeight="1" x14ac:dyDescent="0.25">
      <c r="C1007" s="88"/>
      <c r="D1007" s="119"/>
      <c r="E1007" s="120"/>
      <c r="F1007" s="120"/>
      <c r="G1007" s="120"/>
      <c r="H1007" s="120"/>
      <c r="I1007" s="120"/>
      <c r="J1007" s="120"/>
      <c r="K1007" s="120"/>
      <c r="L1007" s="120"/>
      <c r="M1007" s="120"/>
      <c r="N1007" s="120"/>
      <c r="O1007" s="120"/>
      <c r="P1007" s="120"/>
    </row>
    <row r="1008" spans="3:16" s="25" customFormat="1" ht="18" customHeight="1" x14ac:dyDescent="0.25">
      <c r="C1008" s="88"/>
      <c r="D1008" s="119"/>
      <c r="E1008" s="120"/>
      <c r="F1008" s="120"/>
      <c r="G1008" s="120"/>
      <c r="H1008" s="120"/>
      <c r="I1008" s="120"/>
      <c r="J1008" s="120"/>
      <c r="K1008" s="120"/>
      <c r="L1008" s="120"/>
      <c r="M1008" s="120"/>
      <c r="N1008" s="120"/>
      <c r="O1008" s="120"/>
      <c r="P1008" s="120"/>
    </row>
    <row r="1009" spans="3:16" s="25" customFormat="1" ht="18" customHeight="1" x14ac:dyDescent="0.25">
      <c r="C1009" s="88"/>
      <c r="D1009" s="119"/>
      <c r="E1009" s="120"/>
      <c r="F1009" s="120"/>
      <c r="G1009" s="120"/>
      <c r="H1009" s="120"/>
      <c r="I1009" s="120"/>
      <c r="J1009" s="120"/>
      <c r="K1009" s="120"/>
      <c r="L1009" s="120"/>
      <c r="M1009" s="120"/>
      <c r="N1009" s="120"/>
      <c r="O1009" s="120"/>
      <c r="P1009" s="120"/>
    </row>
    <row r="1010" spans="3:16" s="25" customFormat="1" ht="18" customHeight="1" x14ac:dyDescent="0.25">
      <c r="C1010" s="88"/>
      <c r="D1010" s="119"/>
      <c r="E1010" s="120"/>
      <c r="F1010" s="120"/>
      <c r="G1010" s="120"/>
      <c r="H1010" s="120"/>
      <c r="I1010" s="120"/>
      <c r="J1010" s="120"/>
      <c r="K1010" s="120"/>
      <c r="L1010" s="120"/>
      <c r="M1010" s="120"/>
      <c r="N1010" s="120"/>
      <c r="O1010" s="120"/>
      <c r="P1010" s="120"/>
    </row>
    <row r="1011" spans="3:16" s="25" customFormat="1" ht="18" customHeight="1" x14ac:dyDescent="0.25">
      <c r="C1011" s="88"/>
      <c r="D1011" s="119"/>
      <c r="E1011" s="120"/>
      <c r="F1011" s="120"/>
      <c r="G1011" s="120"/>
      <c r="H1011" s="120"/>
      <c r="I1011" s="120"/>
      <c r="J1011" s="120"/>
      <c r="K1011" s="120"/>
      <c r="L1011" s="120"/>
      <c r="M1011" s="120"/>
      <c r="N1011" s="120"/>
      <c r="O1011" s="120"/>
      <c r="P1011" s="120"/>
    </row>
    <row r="1012" spans="3:16" s="25" customFormat="1" ht="18" customHeight="1" x14ac:dyDescent="0.25">
      <c r="C1012" s="88"/>
      <c r="D1012" s="119"/>
      <c r="E1012" s="120"/>
      <c r="F1012" s="120"/>
      <c r="G1012" s="120"/>
      <c r="H1012" s="120"/>
      <c r="I1012" s="120"/>
      <c r="J1012" s="120"/>
      <c r="K1012" s="120"/>
      <c r="L1012" s="120"/>
      <c r="M1012" s="120"/>
      <c r="N1012" s="120"/>
      <c r="O1012" s="120"/>
      <c r="P1012" s="120"/>
    </row>
    <row r="1013" spans="3:16" s="25" customFormat="1" ht="18" customHeight="1" x14ac:dyDescent="0.25">
      <c r="C1013" s="88"/>
      <c r="D1013" s="119"/>
      <c r="E1013" s="120"/>
      <c r="F1013" s="120"/>
      <c r="G1013" s="120"/>
      <c r="H1013" s="120"/>
      <c r="I1013" s="120"/>
      <c r="J1013" s="120"/>
      <c r="K1013" s="120"/>
      <c r="L1013" s="120"/>
      <c r="M1013" s="120"/>
      <c r="N1013" s="120"/>
      <c r="O1013" s="120"/>
      <c r="P1013" s="120"/>
    </row>
    <row r="1014" spans="3:16" s="25" customFormat="1" ht="18" customHeight="1" x14ac:dyDescent="0.25">
      <c r="C1014" s="88"/>
      <c r="D1014" s="119"/>
      <c r="E1014" s="120"/>
      <c r="F1014" s="120"/>
      <c r="G1014" s="120"/>
      <c r="H1014" s="120"/>
      <c r="I1014" s="120"/>
      <c r="J1014" s="120"/>
      <c r="K1014" s="120"/>
      <c r="L1014" s="120"/>
      <c r="M1014" s="120"/>
      <c r="N1014" s="120"/>
      <c r="O1014" s="120"/>
      <c r="P1014" s="120"/>
    </row>
    <row r="1015" spans="3:16" s="25" customFormat="1" ht="18" customHeight="1" x14ac:dyDescent="0.25">
      <c r="C1015" s="88"/>
      <c r="D1015" s="119"/>
      <c r="E1015" s="120"/>
      <c r="F1015" s="120"/>
      <c r="G1015" s="120"/>
      <c r="H1015" s="120"/>
      <c r="I1015" s="120"/>
      <c r="J1015" s="120"/>
      <c r="K1015" s="120"/>
      <c r="L1015" s="120"/>
      <c r="M1015" s="120"/>
      <c r="N1015" s="120"/>
      <c r="O1015" s="120"/>
      <c r="P1015" s="120"/>
    </row>
    <row r="1016" spans="3:16" s="25" customFormat="1" ht="18" customHeight="1" x14ac:dyDescent="0.25">
      <c r="C1016" s="88"/>
      <c r="D1016" s="119"/>
      <c r="E1016" s="120"/>
      <c r="F1016" s="120"/>
      <c r="G1016" s="120"/>
      <c r="H1016" s="120"/>
      <c r="I1016" s="120"/>
      <c r="J1016" s="120"/>
      <c r="K1016" s="120"/>
      <c r="L1016" s="120"/>
      <c r="M1016" s="120"/>
      <c r="N1016" s="120"/>
      <c r="O1016" s="120"/>
      <c r="P1016" s="120"/>
    </row>
    <row r="1017" spans="3:16" s="25" customFormat="1" ht="18" customHeight="1" x14ac:dyDescent="0.25">
      <c r="C1017" s="88"/>
      <c r="D1017" s="119"/>
      <c r="E1017" s="120"/>
      <c r="F1017" s="120"/>
      <c r="G1017" s="120"/>
      <c r="H1017" s="120"/>
      <c r="I1017" s="120"/>
      <c r="J1017" s="120"/>
      <c r="K1017" s="120"/>
      <c r="L1017" s="120"/>
      <c r="M1017" s="120"/>
      <c r="N1017" s="120"/>
      <c r="O1017" s="120"/>
      <c r="P1017" s="120"/>
    </row>
    <row r="1018" spans="3:16" s="25" customFormat="1" ht="18" customHeight="1" x14ac:dyDescent="0.25">
      <c r="C1018" s="88"/>
      <c r="D1018" s="119"/>
      <c r="E1018" s="120"/>
      <c r="F1018" s="120"/>
      <c r="G1018" s="120"/>
      <c r="H1018" s="120"/>
      <c r="I1018" s="120"/>
      <c r="J1018" s="120"/>
      <c r="K1018" s="120"/>
      <c r="L1018" s="120"/>
      <c r="M1018" s="120"/>
      <c r="N1018" s="120"/>
      <c r="O1018" s="120"/>
      <c r="P1018" s="120"/>
    </row>
    <row r="1019" spans="3:16" s="25" customFormat="1" ht="18" customHeight="1" x14ac:dyDescent="0.25">
      <c r="C1019" s="88"/>
      <c r="D1019" s="119"/>
      <c r="E1019" s="120"/>
      <c r="F1019" s="120"/>
      <c r="G1019" s="120"/>
      <c r="H1019" s="120"/>
      <c r="I1019" s="120"/>
      <c r="J1019" s="120"/>
      <c r="K1019" s="120"/>
      <c r="L1019" s="120"/>
      <c r="M1019" s="120"/>
      <c r="N1019" s="120"/>
      <c r="O1019" s="120"/>
      <c r="P1019" s="120"/>
    </row>
    <row r="1020" spans="3:16" s="25" customFormat="1" ht="18" customHeight="1" x14ac:dyDescent="0.25">
      <c r="C1020" s="88"/>
      <c r="D1020" s="119"/>
      <c r="E1020" s="120"/>
      <c r="F1020" s="120"/>
      <c r="G1020" s="120"/>
      <c r="H1020" s="120"/>
      <c r="I1020" s="120"/>
      <c r="J1020" s="120"/>
      <c r="K1020" s="120"/>
      <c r="L1020" s="120"/>
      <c r="M1020" s="120"/>
      <c r="N1020" s="120"/>
      <c r="O1020" s="120"/>
      <c r="P1020" s="120"/>
    </row>
    <row r="1021" spans="3:16" s="25" customFormat="1" ht="18" customHeight="1" x14ac:dyDescent="0.25">
      <c r="C1021" s="88"/>
      <c r="D1021" s="119"/>
      <c r="E1021" s="120"/>
      <c r="F1021" s="120"/>
      <c r="G1021" s="120"/>
      <c r="H1021" s="120"/>
      <c r="I1021" s="120"/>
      <c r="J1021" s="120"/>
      <c r="K1021" s="120"/>
      <c r="L1021" s="120"/>
      <c r="M1021" s="120"/>
      <c r="N1021" s="120"/>
      <c r="O1021" s="120"/>
      <c r="P1021" s="120"/>
    </row>
    <row r="1022" spans="3:16" s="25" customFormat="1" ht="18" customHeight="1" x14ac:dyDescent="0.25">
      <c r="C1022" s="88"/>
      <c r="D1022" s="119"/>
      <c r="E1022" s="120"/>
      <c r="F1022" s="120"/>
      <c r="G1022" s="120"/>
      <c r="H1022" s="120"/>
      <c r="I1022" s="120"/>
      <c r="J1022" s="120"/>
      <c r="K1022" s="120"/>
      <c r="L1022" s="120"/>
      <c r="M1022" s="120"/>
      <c r="N1022" s="120"/>
      <c r="O1022" s="120"/>
      <c r="P1022" s="120"/>
    </row>
    <row r="1023" spans="3:16" s="25" customFormat="1" ht="18" customHeight="1" x14ac:dyDescent="0.25">
      <c r="C1023" s="88"/>
      <c r="D1023" s="119"/>
      <c r="E1023" s="120"/>
      <c r="F1023" s="120"/>
      <c r="G1023" s="120"/>
      <c r="H1023" s="120"/>
      <c r="I1023" s="120"/>
      <c r="J1023" s="120"/>
      <c r="K1023" s="120"/>
      <c r="L1023" s="120"/>
      <c r="M1023" s="120"/>
      <c r="N1023" s="120"/>
      <c r="O1023" s="120"/>
      <c r="P1023" s="120"/>
    </row>
    <row r="1024" spans="3:16" s="25" customFormat="1" ht="18" customHeight="1" x14ac:dyDescent="0.25">
      <c r="C1024" s="88"/>
      <c r="D1024" s="119"/>
      <c r="E1024" s="120"/>
      <c r="F1024" s="120"/>
      <c r="G1024" s="120"/>
      <c r="H1024" s="120"/>
      <c r="I1024" s="120"/>
      <c r="J1024" s="120"/>
      <c r="K1024" s="120"/>
      <c r="L1024" s="120"/>
      <c r="M1024" s="120"/>
      <c r="N1024" s="120"/>
      <c r="O1024" s="120"/>
      <c r="P1024" s="120"/>
    </row>
    <row r="1025" spans="3:16" s="25" customFormat="1" ht="18" customHeight="1" x14ac:dyDescent="0.25">
      <c r="C1025" s="88"/>
      <c r="D1025" s="119"/>
      <c r="E1025" s="120"/>
      <c r="F1025" s="120"/>
      <c r="G1025" s="120"/>
      <c r="H1025" s="120"/>
      <c r="I1025" s="120"/>
      <c r="J1025" s="120"/>
      <c r="K1025" s="120"/>
      <c r="L1025" s="120"/>
      <c r="M1025" s="120"/>
      <c r="N1025" s="120"/>
      <c r="O1025" s="120"/>
      <c r="P1025" s="120"/>
    </row>
    <row r="1026" spans="3:16" s="25" customFormat="1" ht="18" customHeight="1" x14ac:dyDescent="0.25">
      <c r="C1026" s="88"/>
      <c r="D1026" s="119"/>
      <c r="E1026" s="120"/>
      <c r="F1026" s="120"/>
      <c r="G1026" s="120"/>
      <c r="H1026" s="120"/>
      <c r="I1026" s="120"/>
      <c r="J1026" s="120"/>
      <c r="K1026" s="120"/>
      <c r="L1026" s="120"/>
      <c r="M1026" s="120"/>
      <c r="N1026" s="120"/>
      <c r="O1026" s="120"/>
      <c r="P1026" s="120"/>
    </row>
    <row r="1027" spans="3:16" s="25" customFormat="1" ht="18" customHeight="1" x14ac:dyDescent="0.25">
      <c r="C1027" s="88"/>
      <c r="D1027" s="119"/>
      <c r="E1027" s="120"/>
      <c r="F1027" s="120"/>
      <c r="G1027" s="120"/>
      <c r="H1027" s="120"/>
      <c r="I1027" s="120"/>
      <c r="J1027" s="120"/>
      <c r="K1027" s="120"/>
      <c r="L1027" s="120"/>
      <c r="M1027" s="120"/>
      <c r="N1027" s="120"/>
      <c r="O1027" s="120"/>
      <c r="P1027" s="120"/>
    </row>
    <row r="1028" spans="3:16" s="25" customFormat="1" ht="18" customHeight="1" x14ac:dyDescent="0.25">
      <c r="C1028" s="88"/>
      <c r="D1028" s="119"/>
      <c r="E1028" s="120"/>
      <c r="F1028" s="120"/>
      <c r="G1028" s="120"/>
      <c r="H1028" s="120"/>
      <c r="I1028" s="120"/>
      <c r="J1028" s="120"/>
      <c r="K1028" s="120"/>
      <c r="L1028" s="120"/>
      <c r="M1028" s="120"/>
      <c r="N1028" s="120"/>
      <c r="O1028" s="120"/>
      <c r="P1028" s="120"/>
    </row>
    <row r="1029" spans="3:16" s="25" customFormat="1" ht="18" customHeight="1" x14ac:dyDescent="0.25">
      <c r="C1029" s="88"/>
      <c r="D1029" s="119"/>
      <c r="E1029" s="120"/>
      <c r="F1029" s="120"/>
      <c r="G1029" s="120"/>
      <c r="H1029" s="120"/>
      <c r="I1029" s="120"/>
      <c r="J1029" s="120"/>
      <c r="K1029" s="120"/>
      <c r="L1029" s="120"/>
      <c r="M1029" s="120"/>
      <c r="N1029" s="120"/>
      <c r="O1029" s="120"/>
      <c r="P1029" s="120"/>
    </row>
    <row r="1030" spans="3:16" s="25" customFormat="1" ht="18" customHeight="1" x14ac:dyDescent="0.25">
      <c r="C1030" s="88"/>
      <c r="D1030" s="119"/>
      <c r="E1030" s="120"/>
      <c r="F1030" s="120"/>
      <c r="G1030" s="120"/>
      <c r="H1030" s="120"/>
      <c r="I1030" s="120"/>
      <c r="J1030" s="120"/>
      <c r="K1030" s="120"/>
      <c r="L1030" s="120"/>
      <c r="M1030" s="120"/>
      <c r="N1030" s="120"/>
      <c r="O1030" s="120"/>
      <c r="P1030" s="120"/>
    </row>
    <row r="1031" spans="3:16" s="25" customFormat="1" ht="18" customHeight="1" x14ac:dyDescent="0.25">
      <c r="C1031" s="88"/>
      <c r="D1031" s="119"/>
      <c r="E1031" s="120"/>
      <c r="F1031" s="120"/>
      <c r="G1031" s="120"/>
      <c r="H1031" s="120"/>
      <c r="I1031" s="120"/>
      <c r="J1031" s="120"/>
      <c r="K1031" s="120"/>
      <c r="L1031" s="120"/>
      <c r="M1031" s="120"/>
      <c r="N1031" s="120"/>
      <c r="O1031" s="120"/>
      <c r="P1031" s="120"/>
    </row>
    <row r="1032" spans="3:16" s="25" customFormat="1" ht="18" customHeight="1" x14ac:dyDescent="0.25">
      <c r="C1032" s="88"/>
      <c r="D1032" s="119"/>
      <c r="E1032" s="120"/>
      <c r="F1032" s="120"/>
      <c r="G1032" s="120"/>
      <c r="H1032" s="120"/>
      <c r="I1032" s="120"/>
      <c r="J1032" s="120"/>
      <c r="K1032" s="120"/>
      <c r="L1032" s="120"/>
      <c r="M1032" s="120"/>
      <c r="N1032" s="120"/>
      <c r="O1032" s="120"/>
      <c r="P1032" s="120"/>
    </row>
    <row r="1033" spans="3:16" s="25" customFormat="1" ht="18" customHeight="1" x14ac:dyDescent="0.25">
      <c r="C1033" s="88"/>
      <c r="D1033" s="119"/>
      <c r="E1033" s="120"/>
      <c r="F1033" s="120"/>
      <c r="G1033" s="120"/>
      <c r="H1033" s="120"/>
      <c r="I1033" s="120"/>
      <c r="J1033" s="120"/>
      <c r="K1033" s="120"/>
      <c r="L1033" s="120"/>
      <c r="M1033" s="120"/>
      <c r="N1033" s="120"/>
      <c r="O1033" s="120"/>
      <c r="P1033" s="120"/>
    </row>
    <row r="1034" spans="3:16" s="25" customFormat="1" ht="18" customHeight="1" x14ac:dyDescent="0.25">
      <c r="C1034" s="88"/>
      <c r="D1034" s="119"/>
      <c r="E1034" s="120"/>
      <c r="F1034" s="120"/>
      <c r="G1034" s="120"/>
      <c r="H1034" s="120"/>
      <c r="I1034" s="120"/>
      <c r="J1034" s="120"/>
      <c r="K1034" s="120"/>
      <c r="L1034" s="120"/>
      <c r="M1034" s="120"/>
      <c r="N1034" s="120"/>
      <c r="O1034" s="120"/>
      <c r="P1034" s="120"/>
    </row>
    <row r="1035" spans="3:16" s="25" customFormat="1" ht="18" customHeight="1" x14ac:dyDescent="0.25">
      <c r="C1035" s="88"/>
      <c r="D1035" s="119"/>
      <c r="E1035" s="120"/>
      <c r="F1035" s="120"/>
      <c r="G1035" s="120"/>
      <c r="H1035" s="120"/>
      <c r="I1035" s="120"/>
      <c r="J1035" s="120"/>
      <c r="K1035" s="120"/>
      <c r="L1035" s="120"/>
      <c r="M1035" s="120"/>
      <c r="N1035" s="120"/>
      <c r="O1035" s="120"/>
      <c r="P1035" s="120"/>
    </row>
    <row r="1036" spans="3:16" s="25" customFormat="1" ht="18" customHeight="1" x14ac:dyDescent="0.25">
      <c r="C1036" s="88"/>
      <c r="D1036" s="119"/>
      <c r="E1036" s="120"/>
      <c r="F1036" s="120"/>
      <c r="G1036" s="120"/>
      <c r="H1036" s="120"/>
      <c r="I1036" s="120"/>
      <c r="J1036" s="120"/>
      <c r="K1036" s="120"/>
      <c r="L1036" s="120"/>
      <c r="M1036" s="120"/>
      <c r="N1036" s="120"/>
      <c r="O1036" s="120"/>
      <c r="P1036" s="120"/>
    </row>
    <row r="1037" spans="3:16" s="25" customFormat="1" ht="18" customHeight="1" x14ac:dyDescent="0.25">
      <c r="C1037" s="88"/>
      <c r="D1037" s="119"/>
      <c r="E1037" s="120"/>
      <c r="F1037" s="120"/>
      <c r="G1037" s="120"/>
      <c r="H1037" s="120"/>
      <c r="I1037" s="120"/>
      <c r="J1037" s="120"/>
      <c r="K1037" s="120"/>
      <c r="L1037" s="120"/>
      <c r="M1037" s="120"/>
      <c r="N1037" s="120"/>
      <c r="O1037" s="120"/>
      <c r="P1037" s="120"/>
    </row>
    <row r="1038" spans="3:16" s="25" customFormat="1" ht="18" customHeight="1" x14ac:dyDescent="0.25">
      <c r="C1038" s="88"/>
      <c r="D1038" s="119"/>
      <c r="E1038" s="120"/>
      <c r="F1038" s="120"/>
      <c r="G1038" s="120"/>
      <c r="H1038" s="120"/>
      <c r="I1038" s="120"/>
      <c r="J1038" s="120"/>
      <c r="K1038" s="120"/>
      <c r="L1038" s="120"/>
      <c r="M1038" s="120"/>
      <c r="N1038" s="120"/>
      <c r="O1038" s="120"/>
      <c r="P1038" s="120"/>
    </row>
    <row r="1039" spans="3:16" s="25" customFormat="1" ht="18" customHeight="1" x14ac:dyDescent="0.25">
      <c r="C1039" s="88"/>
      <c r="D1039" s="119"/>
      <c r="E1039" s="120"/>
      <c r="F1039" s="120"/>
      <c r="G1039" s="120"/>
      <c r="H1039" s="120"/>
      <c r="I1039" s="120"/>
      <c r="J1039" s="120"/>
      <c r="K1039" s="120"/>
      <c r="L1039" s="120"/>
      <c r="M1039" s="120"/>
      <c r="N1039" s="120"/>
      <c r="O1039" s="120"/>
      <c r="P1039" s="120"/>
    </row>
    <row r="1040" spans="3:16" s="25" customFormat="1" ht="18" customHeight="1" x14ac:dyDescent="0.25">
      <c r="C1040" s="88"/>
      <c r="D1040" s="119"/>
      <c r="E1040" s="120"/>
      <c r="F1040" s="120"/>
      <c r="G1040" s="120"/>
      <c r="H1040" s="120"/>
      <c r="I1040" s="120"/>
      <c r="J1040" s="120"/>
      <c r="K1040" s="120"/>
      <c r="L1040" s="120"/>
      <c r="M1040" s="120"/>
      <c r="N1040" s="120"/>
      <c r="O1040" s="120"/>
      <c r="P1040" s="120"/>
    </row>
    <row r="1041" spans="3:16" s="25" customFormat="1" ht="18" customHeight="1" x14ac:dyDescent="0.25">
      <c r="C1041" s="88"/>
      <c r="D1041" s="119"/>
      <c r="E1041" s="120"/>
      <c r="F1041" s="120"/>
      <c r="G1041" s="120"/>
      <c r="H1041" s="120"/>
      <c r="I1041" s="120"/>
      <c r="J1041" s="120"/>
      <c r="K1041" s="120"/>
      <c r="L1041" s="120"/>
      <c r="M1041" s="120"/>
      <c r="N1041" s="120"/>
      <c r="O1041" s="120"/>
      <c r="P1041" s="120"/>
    </row>
    <row r="1042" spans="3:16" s="25" customFormat="1" ht="18" customHeight="1" x14ac:dyDescent="0.25">
      <c r="C1042" s="88"/>
      <c r="D1042" s="119"/>
      <c r="E1042" s="120"/>
      <c r="F1042" s="120"/>
      <c r="G1042" s="120"/>
      <c r="H1042" s="120"/>
      <c r="I1042" s="120"/>
      <c r="J1042" s="120"/>
      <c r="K1042" s="120"/>
      <c r="L1042" s="120"/>
      <c r="M1042" s="120"/>
      <c r="N1042" s="120"/>
      <c r="O1042" s="120"/>
      <c r="P1042" s="120"/>
    </row>
    <row r="1043" spans="3:16" s="25" customFormat="1" ht="18" customHeight="1" x14ac:dyDescent="0.25">
      <c r="C1043" s="88"/>
      <c r="D1043" s="119"/>
      <c r="E1043" s="120"/>
      <c r="F1043" s="120"/>
      <c r="G1043" s="120"/>
      <c r="H1043" s="120"/>
      <c r="I1043" s="120"/>
      <c r="J1043" s="120"/>
      <c r="K1043" s="120"/>
      <c r="L1043" s="120"/>
      <c r="M1043" s="120"/>
      <c r="N1043" s="120"/>
      <c r="O1043" s="120"/>
      <c r="P1043" s="120"/>
    </row>
    <row r="1044" spans="3:16" s="25" customFormat="1" ht="18" customHeight="1" x14ac:dyDescent="0.25">
      <c r="C1044" s="88"/>
      <c r="D1044" s="119"/>
      <c r="E1044" s="120"/>
      <c r="F1044" s="120"/>
      <c r="G1044" s="120"/>
      <c r="H1044" s="120"/>
      <c r="I1044" s="120"/>
      <c r="J1044" s="120"/>
      <c r="K1044" s="120"/>
      <c r="L1044" s="120"/>
      <c r="M1044" s="120"/>
      <c r="N1044" s="120"/>
      <c r="O1044" s="120"/>
      <c r="P1044" s="120"/>
    </row>
    <row r="1045" spans="3:16" s="25" customFormat="1" ht="18" customHeight="1" x14ac:dyDescent="0.25">
      <c r="C1045" s="88"/>
      <c r="D1045" s="119"/>
      <c r="E1045" s="120"/>
      <c r="F1045" s="120"/>
      <c r="G1045" s="120"/>
      <c r="H1045" s="120"/>
      <c r="I1045" s="120"/>
      <c r="J1045" s="120"/>
      <c r="K1045" s="120"/>
      <c r="L1045" s="120"/>
      <c r="M1045" s="120"/>
      <c r="N1045" s="120"/>
      <c r="O1045" s="120"/>
      <c r="P1045" s="120"/>
    </row>
    <row r="1046" spans="3:16" s="25" customFormat="1" ht="18" customHeight="1" x14ac:dyDescent="0.25">
      <c r="C1046" s="88"/>
      <c r="D1046" s="119"/>
      <c r="E1046" s="120"/>
      <c r="F1046" s="120"/>
      <c r="G1046" s="120"/>
      <c r="H1046" s="120"/>
      <c r="I1046" s="120"/>
      <c r="J1046" s="120"/>
      <c r="K1046" s="120"/>
      <c r="L1046" s="120"/>
      <c r="M1046" s="120"/>
      <c r="N1046" s="120"/>
      <c r="O1046" s="120"/>
      <c r="P1046" s="120"/>
    </row>
    <row r="1047" spans="3:16" s="25" customFormat="1" ht="18" customHeight="1" x14ac:dyDescent="0.25">
      <c r="C1047" s="88"/>
      <c r="D1047" s="119"/>
      <c r="E1047" s="120"/>
      <c r="F1047" s="120"/>
      <c r="G1047" s="120"/>
      <c r="H1047" s="120"/>
      <c r="I1047" s="120"/>
      <c r="J1047" s="120"/>
      <c r="K1047" s="120"/>
      <c r="L1047" s="120"/>
      <c r="M1047" s="120"/>
      <c r="N1047" s="120"/>
      <c r="O1047" s="120"/>
      <c r="P1047" s="120"/>
    </row>
    <row r="1048" spans="3:16" s="25" customFormat="1" ht="18" customHeight="1" x14ac:dyDescent="0.25">
      <c r="C1048" s="88"/>
      <c r="D1048" s="119"/>
      <c r="E1048" s="120"/>
      <c r="F1048" s="120"/>
      <c r="G1048" s="120"/>
      <c r="H1048" s="120"/>
      <c r="I1048" s="120"/>
      <c r="J1048" s="120"/>
      <c r="K1048" s="120"/>
      <c r="L1048" s="120"/>
      <c r="M1048" s="120"/>
      <c r="N1048" s="120"/>
      <c r="O1048" s="120"/>
      <c r="P1048" s="120"/>
    </row>
    <row r="1049" spans="3:16" s="25" customFormat="1" ht="18" customHeight="1" x14ac:dyDescent="0.25">
      <c r="C1049" s="88"/>
      <c r="D1049" s="119"/>
      <c r="E1049" s="120"/>
      <c r="F1049" s="120"/>
      <c r="G1049" s="120"/>
      <c r="H1049" s="120"/>
      <c r="I1049" s="120"/>
      <c r="J1049" s="120"/>
      <c r="K1049" s="120"/>
      <c r="L1049" s="120"/>
      <c r="M1049" s="120"/>
      <c r="N1049" s="120"/>
      <c r="O1049" s="120"/>
      <c r="P1049" s="120"/>
    </row>
    <row r="1050" spans="3:16" s="25" customFormat="1" ht="18" customHeight="1" x14ac:dyDescent="0.25">
      <c r="C1050" s="88"/>
      <c r="D1050" s="119"/>
      <c r="E1050" s="120"/>
      <c r="F1050" s="120"/>
      <c r="G1050" s="120"/>
      <c r="H1050" s="120"/>
      <c r="I1050" s="120"/>
      <c r="J1050" s="120"/>
      <c r="K1050" s="120"/>
      <c r="L1050" s="120"/>
      <c r="M1050" s="120"/>
      <c r="N1050" s="120"/>
      <c r="O1050" s="120"/>
      <c r="P1050" s="120"/>
    </row>
    <row r="1051" spans="3:16" s="25" customFormat="1" ht="18" customHeight="1" x14ac:dyDescent="0.25">
      <c r="C1051" s="88"/>
      <c r="D1051" s="119"/>
      <c r="E1051" s="120"/>
      <c r="F1051" s="120"/>
      <c r="G1051" s="120"/>
      <c r="H1051" s="120"/>
      <c r="I1051" s="120"/>
      <c r="J1051" s="120"/>
      <c r="K1051" s="120"/>
      <c r="L1051" s="120"/>
      <c r="M1051" s="120"/>
      <c r="N1051" s="120"/>
      <c r="O1051" s="120"/>
      <c r="P1051" s="120"/>
    </row>
    <row r="1052" spans="3:16" s="25" customFormat="1" ht="18" customHeight="1" x14ac:dyDescent="0.25">
      <c r="C1052" s="88"/>
      <c r="D1052" s="119"/>
      <c r="E1052" s="120"/>
      <c r="F1052" s="120"/>
      <c r="G1052" s="120"/>
      <c r="H1052" s="120"/>
      <c r="I1052" s="120"/>
      <c r="J1052" s="120"/>
      <c r="K1052" s="120"/>
      <c r="L1052" s="120"/>
      <c r="M1052" s="120"/>
      <c r="N1052" s="120"/>
      <c r="O1052" s="120"/>
      <c r="P1052" s="120"/>
    </row>
    <row r="1053" spans="3:16" s="25" customFormat="1" ht="18" customHeight="1" x14ac:dyDescent="0.25">
      <c r="C1053" s="88"/>
      <c r="D1053" s="119"/>
      <c r="E1053" s="120"/>
      <c r="F1053" s="120"/>
      <c r="G1053" s="120"/>
      <c r="H1053" s="120"/>
      <c r="I1053" s="120"/>
      <c r="J1053" s="120"/>
      <c r="K1053" s="120"/>
      <c r="L1053" s="120"/>
      <c r="M1053" s="120"/>
      <c r="N1053" s="120"/>
      <c r="O1053" s="120"/>
      <c r="P1053" s="120"/>
    </row>
    <row r="1054" spans="3:16" s="25" customFormat="1" ht="18" customHeight="1" x14ac:dyDescent="0.25">
      <c r="C1054" s="88"/>
      <c r="D1054" s="119"/>
      <c r="E1054" s="120"/>
      <c r="F1054" s="120"/>
      <c r="G1054" s="120"/>
      <c r="H1054" s="120"/>
      <c r="I1054" s="120"/>
      <c r="J1054" s="120"/>
      <c r="K1054" s="120"/>
      <c r="L1054" s="120"/>
      <c r="M1054" s="120"/>
      <c r="N1054" s="120"/>
      <c r="O1054" s="120"/>
      <c r="P1054" s="120"/>
    </row>
    <row r="1055" spans="3:16" s="25" customFormat="1" ht="18" customHeight="1" x14ac:dyDescent="0.25">
      <c r="C1055" s="88"/>
      <c r="D1055" s="119"/>
      <c r="E1055" s="120"/>
      <c r="F1055" s="120"/>
      <c r="G1055" s="120"/>
      <c r="H1055" s="120"/>
      <c r="I1055" s="120"/>
      <c r="J1055" s="120"/>
      <c r="K1055" s="120"/>
      <c r="L1055" s="120"/>
      <c r="M1055" s="120"/>
      <c r="N1055" s="120"/>
      <c r="O1055" s="120"/>
      <c r="P1055" s="120"/>
    </row>
    <row r="1056" spans="3:16" s="25" customFormat="1" ht="18" customHeight="1" x14ac:dyDescent="0.25">
      <c r="C1056" s="88"/>
      <c r="D1056" s="119"/>
      <c r="E1056" s="120"/>
      <c r="F1056" s="120"/>
      <c r="G1056" s="120"/>
      <c r="H1056" s="120"/>
      <c r="I1056" s="120"/>
      <c r="J1056" s="120"/>
      <c r="K1056" s="120"/>
      <c r="L1056" s="120"/>
      <c r="M1056" s="120"/>
      <c r="N1056" s="120"/>
      <c r="O1056" s="120"/>
      <c r="P1056" s="120"/>
    </row>
    <row r="1057" spans="3:16" s="25" customFormat="1" ht="18" customHeight="1" x14ac:dyDescent="0.25">
      <c r="C1057" s="88"/>
      <c r="D1057" s="119"/>
      <c r="E1057" s="120"/>
      <c r="F1057" s="120"/>
      <c r="G1057" s="120"/>
      <c r="H1057" s="120"/>
      <c r="I1057" s="120"/>
      <c r="J1057" s="120"/>
      <c r="K1057" s="120"/>
      <c r="L1057" s="120"/>
      <c r="M1057" s="120"/>
      <c r="N1057" s="120"/>
      <c r="O1057" s="120"/>
      <c r="P1057" s="120"/>
    </row>
    <row r="1058" spans="3:16" s="25" customFormat="1" ht="18" customHeight="1" x14ac:dyDescent="0.25">
      <c r="C1058" s="88"/>
      <c r="D1058" s="119"/>
      <c r="E1058" s="120"/>
      <c r="F1058" s="120"/>
      <c r="G1058" s="120"/>
      <c r="H1058" s="120"/>
      <c r="I1058" s="120"/>
      <c r="J1058" s="120"/>
      <c r="K1058" s="120"/>
      <c r="L1058" s="120"/>
      <c r="M1058" s="120"/>
      <c r="N1058" s="120"/>
      <c r="O1058" s="120"/>
      <c r="P1058" s="120"/>
    </row>
    <row r="1059" spans="3:16" s="25" customFormat="1" ht="18" customHeight="1" x14ac:dyDescent="0.25">
      <c r="C1059" s="88"/>
      <c r="D1059" s="119"/>
      <c r="E1059" s="120"/>
      <c r="F1059" s="120"/>
      <c r="G1059" s="120"/>
      <c r="H1059" s="120"/>
      <c r="I1059" s="120"/>
      <c r="J1059" s="120"/>
      <c r="K1059" s="120"/>
      <c r="L1059" s="120"/>
      <c r="M1059" s="120"/>
      <c r="N1059" s="120"/>
      <c r="O1059" s="120"/>
      <c r="P1059" s="120"/>
    </row>
    <row r="1060" spans="3:16" s="25" customFormat="1" ht="18" customHeight="1" x14ac:dyDescent="0.25">
      <c r="C1060" s="88"/>
      <c r="D1060" s="119"/>
      <c r="E1060" s="120"/>
      <c r="F1060" s="120"/>
      <c r="G1060" s="120"/>
      <c r="H1060" s="120"/>
      <c r="I1060" s="120"/>
      <c r="J1060" s="120"/>
      <c r="K1060" s="120"/>
      <c r="L1060" s="120"/>
      <c r="M1060" s="120"/>
      <c r="N1060" s="120"/>
      <c r="O1060" s="120"/>
      <c r="P1060" s="120"/>
    </row>
    <row r="1061" spans="3:16" s="25" customFormat="1" ht="18" customHeight="1" x14ac:dyDescent="0.25">
      <c r="C1061" s="88"/>
      <c r="D1061" s="119"/>
      <c r="E1061" s="120"/>
      <c r="F1061" s="120"/>
      <c r="G1061" s="120"/>
      <c r="H1061" s="120"/>
      <c r="I1061" s="120"/>
      <c r="J1061" s="120"/>
      <c r="K1061" s="120"/>
      <c r="L1061" s="120"/>
      <c r="M1061" s="120"/>
      <c r="N1061" s="120"/>
      <c r="O1061" s="120"/>
      <c r="P1061" s="120"/>
    </row>
    <row r="1062" spans="3:16" s="25" customFormat="1" ht="18" customHeight="1" x14ac:dyDescent="0.25">
      <c r="C1062" s="88"/>
      <c r="D1062" s="119"/>
      <c r="E1062" s="120"/>
      <c r="F1062" s="120"/>
      <c r="G1062" s="120"/>
      <c r="H1062" s="120"/>
      <c r="I1062" s="120"/>
      <c r="J1062" s="120"/>
      <c r="K1062" s="120"/>
      <c r="L1062" s="120"/>
      <c r="M1062" s="120"/>
      <c r="N1062" s="120"/>
      <c r="O1062" s="120"/>
      <c r="P1062" s="120"/>
    </row>
    <row r="1063" spans="3:16" s="25" customFormat="1" ht="18" customHeight="1" x14ac:dyDescent="0.25">
      <c r="C1063" s="88"/>
      <c r="D1063" s="119"/>
      <c r="E1063" s="120"/>
      <c r="F1063" s="120"/>
      <c r="G1063" s="120"/>
      <c r="H1063" s="120"/>
      <c r="I1063" s="120"/>
      <c r="J1063" s="120"/>
      <c r="K1063" s="120"/>
      <c r="L1063" s="120"/>
      <c r="M1063" s="120"/>
      <c r="N1063" s="120"/>
      <c r="O1063" s="120"/>
      <c r="P1063" s="120"/>
    </row>
    <row r="1064" spans="3:16" s="25" customFormat="1" ht="18" customHeight="1" x14ac:dyDescent="0.25">
      <c r="C1064" s="88"/>
      <c r="D1064" s="119"/>
      <c r="E1064" s="120"/>
      <c r="F1064" s="120"/>
      <c r="G1064" s="120"/>
      <c r="H1064" s="120"/>
      <c r="I1064" s="120"/>
      <c r="J1064" s="120"/>
      <c r="K1064" s="120"/>
      <c r="L1064" s="120"/>
      <c r="M1064" s="120"/>
      <c r="N1064" s="120"/>
      <c r="O1064" s="120"/>
      <c r="P1064" s="120"/>
    </row>
    <row r="1065" spans="3:16" s="25" customFormat="1" ht="18" customHeight="1" x14ac:dyDescent="0.25">
      <c r="C1065" s="88"/>
      <c r="D1065" s="119"/>
      <c r="E1065" s="120"/>
      <c r="F1065" s="120"/>
      <c r="G1065" s="120"/>
      <c r="H1065" s="120"/>
      <c r="I1065" s="120"/>
      <c r="J1065" s="120"/>
      <c r="K1065" s="120"/>
      <c r="L1065" s="120"/>
      <c r="M1065" s="120"/>
      <c r="N1065" s="120"/>
      <c r="O1065" s="120"/>
      <c r="P1065" s="120"/>
    </row>
    <row r="1066" spans="3:16" s="25" customFormat="1" ht="18" customHeight="1" x14ac:dyDescent="0.25">
      <c r="C1066" s="88"/>
      <c r="D1066" s="119"/>
      <c r="E1066" s="120"/>
      <c r="F1066" s="120"/>
      <c r="G1066" s="120"/>
      <c r="H1066" s="120"/>
      <c r="I1066" s="120"/>
      <c r="J1066" s="120"/>
      <c r="K1066" s="120"/>
      <c r="L1066" s="120"/>
      <c r="M1066" s="120"/>
      <c r="N1066" s="120"/>
      <c r="O1066" s="120"/>
      <c r="P1066" s="120"/>
    </row>
    <row r="1067" spans="3:16" s="25" customFormat="1" ht="18" customHeight="1" x14ac:dyDescent="0.25">
      <c r="C1067" s="88"/>
      <c r="D1067" s="119"/>
      <c r="E1067" s="120"/>
      <c r="F1067" s="120"/>
      <c r="G1067" s="120"/>
      <c r="H1067" s="120"/>
      <c r="I1067" s="120"/>
      <c r="J1067" s="120"/>
      <c r="K1067" s="120"/>
      <c r="L1067" s="120"/>
      <c r="M1067" s="120"/>
      <c r="N1067" s="120"/>
      <c r="O1067" s="120"/>
      <c r="P1067" s="120"/>
    </row>
    <row r="1068" spans="3:16" s="25" customFormat="1" ht="18" customHeight="1" x14ac:dyDescent="0.25">
      <c r="C1068" s="88"/>
      <c r="D1068" s="119"/>
      <c r="E1068" s="120"/>
      <c r="F1068" s="120"/>
      <c r="G1068" s="120"/>
      <c r="H1068" s="120"/>
      <c r="I1068" s="120"/>
      <c r="J1068" s="120"/>
      <c r="K1068" s="120"/>
      <c r="L1068" s="120"/>
      <c r="M1068" s="120"/>
      <c r="N1068" s="120"/>
      <c r="O1068" s="120"/>
      <c r="P1068" s="120"/>
    </row>
    <row r="1069" spans="3:16" s="25" customFormat="1" ht="18" customHeight="1" x14ac:dyDescent="0.25">
      <c r="C1069" s="88"/>
      <c r="D1069" s="119"/>
      <c r="E1069" s="120"/>
      <c r="F1069" s="120"/>
      <c r="G1069" s="120"/>
      <c r="H1069" s="120"/>
      <c r="I1069" s="120"/>
      <c r="J1069" s="120"/>
      <c r="K1069" s="120"/>
      <c r="L1069" s="120"/>
      <c r="M1069" s="120"/>
      <c r="N1069" s="120"/>
      <c r="O1069" s="120"/>
      <c r="P1069" s="120"/>
    </row>
    <row r="1070" spans="3:16" s="25" customFormat="1" ht="18" customHeight="1" x14ac:dyDescent="0.25">
      <c r="C1070" s="88"/>
      <c r="D1070" s="119"/>
      <c r="E1070" s="120"/>
      <c r="F1070" s="120"/>
      <c r="G1070" s="120"/>
      <c r="H1070" s="120"/>
      <c r="I1070" s="120"/>
      <c r="J1070" s="120"/>
      <c r="K1070" s="120"/>
      <c r="L1070" s="120"/>
      <c r="M1070" s="120"/>
      <c r="N1070" s="120"/>
      <c r="O1070" s="120"/>
      <c r="P1070" s="120"/>
    </row>
    <row r="1071" spans="3:16" s="25" customFormat="1" ht="18" customHeight="1" x14ac:dyDescent="0.25">
      <c r="C1071" s="88"/>
      <c r="D1071" s="119"/>
      <c r="E1071" s="120"/>
      <c r="F1071" s="120"/>
      <c r="G1071" s="120"/>
      <c r="H1071" s="120"/>
      <c r="I1071" s="120"/>
      <c r="J1071" s="120"/>
      <c r="K1071" s="120"/>
      <c r="L1071" s="120"/>
      <c r="M1071" s="120"/>
      <c r="N1071" s="120"/>
      <c r="O1071" s="120"/>
      <c r="P1071" s="120"/>
    </row>
    <row r="1072" spans="3:16" s="25" customFormat="1" ht="18" customHeight="1" x14ac:dyDescent="0.25">
      <c r="C1072" s="88"/>
      <c r="D1072" s="119"/>
      <c r="E1072" s="120"/>
      <c r="F1072" s="120"/>
      <c r="G1072" s="120"/>
      <c r="H1072" s="120"/>
      <c r="I1072" s="120"/>
      <c r="J1072" s="120"/>
      <c r="K1072" s="120"/>
      <c r="L1072" s="120"/>
      <c r="M1072" s="120"/>
      <c r="N1072" s="120"/>
      <c r="O1072" s="120"/>
      <c r="P1072" s="120"/>
    </row>
    <row r="1073" spans="3:16" s="25" customFormat="1" ht="18" customHeight="1" x14ac:dyDescent="0.25">
      <c r="C1073" s="88"/>
      <c r="D1073" s="119"/>
      <c r="E1073" s="120"/>
      <c r="F1073" s="120"/>
      <c r="G1073" s="120"/>
      <c r="H1073" s="120"/>
      <c r="I1073" s="120"/>
      <c r="J1073" s="120"/>
      <c r="K1073" s="120"/>
      <c r="L1073" s="120"/>
      <c r="M1073" s="120"/>
      <c r="N1073" s="120"/>
      <c r="O1073" s="120"/>
      <c r="P1073" s="120"/>
    </row>
    <row r="1074" spans="3:16" s="25" customFormat="1" ht="18" customHeight="1" x14ac:dyDescent="0.25">
      <c r="C1074" s="88"/>
      <c r="D1074" s="119"/>
      <c r="E1074" s="120"/>
      <c r="F1074" s="120"/>
      <c r="G1074" s="120"/>
      <c r="H1074" s="120"/>
      <c r="I1074" s="120"/>
      <c r="J1074" s="120"/>
      <c r="K1074" s="120"/>
      <c r="L1074" s="120"/>
      <c r="M1074" s="120"/>
      <c r="N1074" s="120"/>
      <c r="O1074" s="120"/>
      <c r="P1074" s="120"/>
    </row>
    <row r="1075" spans="3:16" s="25" customFormat="1" ht="18" customHeight="1" x14ac:dyDescent="0.25">
      <c r="C1075" s="88"/>
      <c r="D1075" s="119"/>
      <c r="E1075" s="120"/>
      <c r="F1075" s="120"/>
      <c r="G1075" s="120"/>
      <c r="H1075" s="120"/>
      <c r="I1075" s="120"/>
      <c r="J1075" s="120"/>
      <c r="K1075" s="120"/>
      <c r="L1075" s="120"/>
      <c r="M1075" s="120"/>
      <c r="N1075" s="120"/>
      <c r="O1075" s="120"/>
      <c r="P1075" s="120"/>
    </row>
    <row r="1076" spans="3:16" s="25" customFormat="1" ht="18" customHeight="1" x14ac:dyDescent="0.25">
      <c r="C1076" s="88"/>
      <c r="D1076" s="119"/>
      <c r="E1076" s="120"/>
      <c r="F1076" s="120"/>
      <c r="G1076" s="120"/>
      <c r="H1076" s="120"/>
      <c r="I1076" s="120"/>
      <c r="J1076" s="120"/>
      <c r="K1076" s="120"/>
      <c r="L1076" s="120"/>
      <c r="M1076" s="120"/>
      <c r="N1076" s="120"/>
      <c r="O1076" s="120"/>
      <c r="P1076" s="120"/>
    </row>
    <row r="1077" spans="3:16" s="25" customFormat="1" ht="18" customHeight="1" x14ac:dyDescent="0.25">
      <c r="C1077" s="88"/>
      <c r="D1077" s="119"/>
      <c r="E1077" s="120"/>
      <c r="F1077" s="120"/>
      <c r="G1077" s="120"/>
      <c r="H1077" s="120"/>
      <c r="I1077" s="120"/>
      <c r="J1077" s="120"/>
      <c r="K1077" s="120"/>
      <c r="L1077" s="120"/>
      <c r="M1077" s="120"/>
      <c r="N1077" s="120"/>
      <c r="O1077" s="120"/>
      <c r="P1077" s="120"/>
    </row>
    <row r="1078" spans="3:16" s="25" customFormat="1" ht="18" customHeight="1" x14ac:dyDescent="0.25">
      <c r="C1078" s="88"/>
      <c r="D1078" s="119"/>
      <c r="E1078" s="120"/>
      <c r="F1078" s="120"/>
      <c r="G1078" s="120"/>
      <c r="H1078" s="120"/>
      <c r="I1078" s="120"/>
      <c r="J1078" s="120"/>
      <c r="K1078" s="120"/>
      <c r="L1078" s="120"/>
      <c r="M1078" s="120"/>
      <c r="N1078" s="120"/>
      <c r="O1078" s="120"/>
      <c r="P1078" s="120"/>
    </row>
    <row r="1079" spans="3:16" s="25" customFormat="1" ht="18" customHeight="1" x14ac:dyDescent="0.25">
      <c r="C1079" s="88"/>
      <c r="D1079" s="119"/>
      <c r="E1079" s="120"/>
      <c r="F1079" s="120"/>
      <c r="G1079" s="120"/>
      <c r="H1079" s="120"/>
      <c r="I1079" s="120"/>
      <c r="J1079" s="120"/>
      <c r="K1079" s="120"/>
      <c r="L1079" s="120"/>
      <c r="M1079" s="120"/>
      <c r="N1079" s="120"/>
      <c r="O1079" s="120"/>
      <c r="P1079" s="120"/>
    </row>
    <row r="1080" spans="3:16" s="25" customFormat="1" ht="18" customHeight="1" x14ac:dyDescent="0.25">
      <c r="C1080" s="88"/>
      <c r="D1080" s="119"/>
      <c r="E1080" s="120"/>
      <c r="F1080" s="120"/>
      <c r="G1080" s="120"/>
      <c r="H1080" s="120"/>
      <c r="I1080" s="120"/>
      <c r="J1080" s="120"/>
      <c r="K1080" s="120"/>
      <c r="L1080" s="120"/>
      <c r="M1080" s="120"/>
      <c r="N1080" s="120"/>
      <c r="O1080" s="120"/>
      <c r="P1080" s="120"/>
    </row>
    <row r="1081" spans="3:16" s="25" customFormat="1" ht="18" customHeight="1" x14ac:dyDescent="0.25">
      <c r="C1081" s="88"/>
      <c r="D1081" s="119"/>
      <c r="E1081" s="120"/>
      <c r="F1081" s="120"/>
      <c r="G1081" s="120"/>
      <c r="H1081" s="120"/>
      <c r="I1081" s="120"/>
      <c r="J1081" s="120"/>
      <c r="K1081" s="120"/>
      <c r="L1081" s="120"/>
      <c r="M1081" s="120"/>
      <c r="N1081" s="120"/>
      <c r="O1081" s="120"/>
      <c r="P1081" s="120"/>
    </row>
    <row r="1082" spans="3:16" s="25" customFormat="1" ht="18" customHeight="1" x14ac:dyDescent="0.25">
      <c r="C1082" s="88"/>
      <c r="D1082" s="119"/>
      <c r="E1082" s="120"/>
      <c r="F1082" s="120"/>
      <c r="G1082" s="120"/>
      <c r="H1082" s="120"/>
      <c r="I1082" s="120"/>
      <c r="J1082" s="120"/>
      <c r="K1082" s="120"/>
      <c r="L1082" s="120"/>
      <c r="M1082" s="120"/>
      <c r="N1082" s="120"/>
      <c r="O1082" s="120"/>
      <c r="P1082" s="120"/>
    </row>
    <row r="1083" spans="3:16" s="25" customFormat="1" ht="18" customHeight="1" x14ac:dyDescent="0.25">
      <c r="C1083" s="88"/>
      <c r="D1083" s="119"/>
      <c r="E1083" s="120"/>
      <c r="F1083" s="120"/>
      <c r="G1083" s="120"/>
      <c r="H1083" s="120"/>
      <c r="I1083" s="120"/>
      <c r="J1083" s="120"/>
      <c r="K1083" s="120"/>
      <c r="L1083" s="120"/>
      <c r="M1083" s="120"/>
      <c r="N1083" s="120"/>
      <c r="O1083" s="120"/>
      <c r="P1083" s="120"/>
    </row>
    <row r="1084" spans="3:16" s="25" customFormat="1" ht="18" customHeight="1" x14ac:dyDescent="0.25">
      <c r="C1084" s="88"/>
      <c r="D1084" s="119"/>
      <c r="E1084" s="120"/>
      <c r="F1084" s="120"/>
      <c r="G1084" s="120"/>
      <c r="H1084" s="120"/>
      <c r="I1084" s="120"/>
      <c r="J1084" s="120"/>
      <c r="K1084" s="120"/>
      <c r="L1084" s="120"/>
      <c r="M1084" s="120"/>
      <c r="N1084" s="120"/>
      <c r="O1084" s="120"/>
      <c r="P1084" s="120"/>
    </row>
    <row r="1085" spans="3:16" s="25" customFormat="1" ht="18" customHeight="1" x14ac:dyDescent="0.25">
      <c r="C1085" s="88"/>
      <c r="D1085" s="119"/>
      <c r="E1085" s="120"/>
      <c r="F1085" s="120"/>
      <c r="G1085" s="120"/>
      <c r="H1085" s="120"/>
      <c r="I1085" s="120"/>
      <c r="J1085" s="120"/>
      <c r="K1085" s="120"/>
      <c r="L1085" s="120"/>
      <c r="M1085" s="120"/>
      <c r="N1085" s="120"/>
      <c r="O1085" s="120"/>
      <c r="P1085" s="120"/>
    </row>
    <row r="1086" spans="3:16" s="25" customFormat="1" ht="18" customHeight="1" x14ac:dyDescent="0.25">
      <c r="C1086" s="88"/>
      <c r="D1086" s="119"/>
      <c r="E1086" s="120"/>
      <c r="F1086" s="120"/>
      <c r="G1086" s="120"/>
      <c r="H1086" s="120"/>
      <c r="I1086" s="120"/>
      <c r="J1086" s="120"/>
      <c r="K1086" s="120"/>
      <c r="L1086" s="120"/>
      <c r="M1086" s="120"/>
      <c r="N1086" s="120"/>
      <c r="O1086" s="120"/>
      <c r="P1086" s="120"/>
    </row>
    <row r="1087" spans="3:16" s="25" customFormat="1" ht="18" customHeight="1" x14ac:dyDescent="0.25">
      <c r="C1087" s="88"/>
      <c r="D1087" s="119"/>
      <c r="E1087" s="120"/>
      <c r="F1087" s="120"/>
      <c r="G1087" s="120"/>
      <c r="H1087" s="120"/>
      <c r="I1087" s="120"/>
      <c r="J1087" s="120"/>
      <c r="K1087" s="120"/>
      <c r="L1087" s="120"/>
      <c r="M1087" s="120"/>
      <c r="N1087" s="120"/>
      <c r="O1087" s="120"/>
      <c r="P1087" s="120"/>
    </row>
    <row r="1088" spans="3:16" s="25" customFormat="1" ht="18" customHeight="1" x14ac:dyDescent="0.25">
      <c r="C1088" s="88"/>
      <c r="D1088" s="119"/>
      <c r="E1088" s="120"/>
      <c r="F1088" s="120"/>
      <c r="G1088" s="120"/>
      <c r="H1088" s="120"/>
      <c r="I1088" s="120"/>
      <c r="J1088" s="120"/>
      <c r="K1088" s="120"/>
      <c r="L1088" s="120"/>
      <c r="M1088" s="120"/>
      <c r="N1088" s="120"/>
      <c r="O1088" s="120"/>
      <c r="P1088" s="120"/>
    </row>
    <row r="1089" spans="3:16" s="25" customFormat="1" ht="18" customHeight="1" x14ac:dyDescent="0.25">
      <c r="C1089" s="88"/>
      <c r="D1089" s="119"/>
      <c r="E1089" s="120"/>
      <c r="F1089" s="120"/>
      <c r="G1089" s="120"/>
      <c r="H1089" s="120"/>
      <c r="I1089" s="120"/>
      <c r="J1089" s="120"/>
      <c r="K1089" s="120"/>
      <c r="L1089" s="120"/>
      <c r="M1089" s="120"/>
      <c r="N1089" s="120"/>
      <c r="O1089" s="120"/>
      <c r="P1089" s="120"/>
    </row>
    <row r="1090" spans="3:16" s="25" customFormat="1" ht="18" customHeight="1" x14ac:dyDescent="0.25">
      <c r="C1090" s="88"/>
      <c r="D1090" s="119"/>
      <c r="E1090" s="120"/>
      <c r="F1090" s="120"/>
      <c r="G1090" s="120"/>
      <c r="H1090" s="120"/>
      <c r="I1090" s="120"/>
      <c r="J1090" s="120"/>
      <c r="K1090" s="120"/>
      <c r="L1090" s="120"/>
      <c r="M1090" s="120"/>
      <c r="N1090" s="120"/>
      <c r="O1090" s="120"/>
      <c r="P1090" s="120"/>
    </row>
    <row r="1091" spans="3:16" s="25" customFormat="1" ht="18" customHeight="1" x14ac:dyDescent="0.25">
      <c r="C1091" s="88"/>
      <c r="D1091" s="119"/>
      <c r="E1091" s="120"/>
      <c r="F1091" s="120"/>
      <c r="G1091" s="120"/>
      <c r="H1091" s="120"/>
      <c r="I1091" s="120"/>
      <c r="J1091" s="120"/>
      <c r="K1091" s="120"/>
      <c r="L1091" s="120"/>
      <c r="M1091" s="120"/>
      <c r="N1091" s="120"/>
      <c r="O1091" s="120"/>
      <c r="P1091" s="120"/>
    </row>
    <row r="1092" spans="3:16" s="25" customFormat="1" ht="18" customHeight="1" x14ac:dyDescent="0.25">
      <c r="C1092" s="88"/>
      <c r="D1092" s="119"/>
      <c r="E1092" s="120"/>
      <c r="F1092" s="120"/>
      <c r="G1092" s="120"/>
      <c r="H1092" s="120"/>
      <c r="I1092" s="120"/>
      <c r="J1092" s="120"/>
      <c r="K1092" s="120"/>
      <c r="L1092" s="120"/>
      <c r="M1092" s="120"/>
      <c r="N1092" s="120"/>
      <c r="O1092" s="120"/>
      <c r="P1092" s="120"/>
    </row>
    <row r="1093" spans="3:16" s="25" customFormat="1" ht="18" customHeight="1" x14ac:dyDescent="0.25">
      <c r="C1093" s="88"/>
      <c r="D1093" s="119"/>
      <c r="E1093" s="120"/>
      <c r="F1093" s="120"/>
      <c r="G1093" s="120"/>
      <c r="H1093" s="120"/>
      <c r="I1093" s="120"/>
      <c r="J1093" s="120"/>
      <c r="K1093" s="120"/>
      <c r="L1093" s="120"/>
      <c r="M1093" s="120"/>
      <c r="N1093" s="120"/>
      <c r="O1093" s="120"/>
      <c r="P1093" s="120"/>
    </row>
    <row r="1094" spans="3:16" s="25" customFormat="1" ht="18" customHeight="1" x14ac:dyDescent="0.25">
      <c r="C1094" s="88"/>
      <c r="D1094" s="119"/>
      <c r="E1094" s="120"/>
      <c r="F1094" s="120"/>
      <c r="G1094" s="120"/>
      <c r="H1094" s="120"/>
      <c r="I1094" s="120"/>
      <c r="J1094" s="120"/>
      <c r="K1094" s="120"/>
      <c r="L1094" s="120"/>
      <c r="M1094" s="120"/>
      <c r="N1094" s="120"/>
      <c r="O1094" s="120"/>
      <c r="P1094" s="120"/>
    </row>
    <row r="1095" spans="3:16" s="25" customFormat="1" ht="18" customHeight="1" x14ac:dyDescent="0.25">
      <c r="C1095" s="88"/>
      <c r="D1095" s="119"/>
      <c r="E1095" s="120"/>
      <c r="F1095" s="120"/>
      <c r="G1095" s="120"/>
      <c r="H1095" s="120"/>
      <c r="I1095" s="120"/>
      <c r="J1095" s="120"/>
      <c r="K1095" s="120"/>
      <c r="L1095" s="120"/>
      <c r="M1095" s="120"/>
      <c r="N1095" s="120"/>
      <c r="O1095" s="120"/>
      <c r="P1095" s="120"/>
    </row>
    <row r="1096" spans="3:16" s="25" customFormat="1" ht="18" customHeight="1" x14ac:dyDescent="0.25">
      <c r="C1096" s="88"/>
      <c r="D1096" s="119"/>
      <c r="E1096" s="120"/>
      <c r="F1096" s="120"/>
      <c r="G1096" s="120"/>
      <c r="H1096" s="120"/>
      <c r="I1096" s="120"/>
      <c r="J1096" s="120"/>
      <c r="K1096" s="120"/>
      <c r="L1096" s="120"/>
      <c r="M1096" s="120"/>
      <c r="N1096" s="120"/>
      <c r="O1096" s="120"/>
      <c r="P1096" s="120"/>
    </row>
    <row r="1097" spans="3:16" s="25" customFormat="1" ht="18" customHeight="1" x14ac:dyDescent="0.25">
      <c r="C1097" s="88"/>
      <c r="D1097" s="119"/>
      <c r="E1097" s="120"/>
      <c r="F1097" s="120"/>
      <c r="G1097" s="120"/>
      <c r="H1097" s="120"/>
      <c r="I1097" s="120"/>
      <c r="J1097" s="120"/>
      <c r="K1097" s="120"/>
      <c r="L1097" s="120"/>
      <c r="M1097" s="120"/>
      <c r="N1097" s="120"/>
      <c r="O1097" s="120"/>
      <c r="P1097" s="120"/>
    </row>
    <row r="1098" spans="3:16" s="25" customFormat="1" ht="18" customHeight="1" x14ac:dyDescent="0.25">
      <c r="C1098" s="88"/>
      <c r="D1098" s="119"/>
      <c r="E1098" s="120"/>
      <c r="F1098" s="120"/>
      <c r="G1098" s="120"/>
      <c r="H1098" s="120"/>
      <c r="I1098" s="120"/>
      <c r="J1098" s="120"/>
      <c r="K1098" s="120"/>
      <c r="L1098" s="120"/>
      <c r="M1098" s="120"/>
      <c r="N1098" s="120"/>
      <c r="O1098" s="120"/>
      <c r="P1098" s="120"/>
    </row>
    <row r="1099" spans="3:16" s="25" customFormat="1" ht="18" customHeight="1" x14ac:dyDescent="0.25">
      <c r="C1099" s="88"/>
      <c r="D1099" s="119"/>
      <c r="E1099" s="120"/>
      <c r="F1099" s="120"/>
      <c r="G1099" s="120"/>
      <c r="H1099" s="120"/>
      <c r="I1099" s="120"/>
      <c r="J1099" s="120"/>
      <c r="K1099" s="120"/>
      <c r="L1099" s="120"/>
      <c r="M1099" s="120"/>
      <c r="N1099" s="120"/>
      <c r="O1099" s="120"/>
      <c r="P1099" s="120"/>
    </row>
    <row r="1100" spans="3:16" s="25" customFormat="1" ht="18" customHeight="1" x14ac:dyDescent="0.25">
      <c r="C1100" s="88"/>
      <c r="D1100" s="119"/>
      <c r="E1100" s="120"/>
      <c r="F1100" s="120"/>
      <c r="G1100" s="120"/>
      <c r="H1100" s="120"/>
      <c r="I1100" s="120"/>
      <c r="J1100" s="120"/>
      <c r="K1100" s="120"/>
      <c r="L1100" s="120"/>
      <c r="M1100" s="120"/>
      <c r="N1100" s="120"/>
      <c r="O1100" s="120"/>
      <c r="P1100" s="120"/>
    </row>
    <row r="1101" spans="3:16" s="25" customFormat="1" ht="18" customHeight="1" x14ac:dyDescent="0.25">
      <c r="C1101" s="88"/>
      <c r="D1101" s="119"/>
      <c r="E1101" s="120"/>
      <c r="F1101" s="120"/>
      <c r="G1101" s="120"/>
      <c r="H1101" s="120"/>
      <c r="I1101" s="120"/>
      <c r="J1101" s="120"/>
      <c r="K1101" s="120"/>
      <c r="L1101" s="120"/>
      <c r="M1101" s="120"/>
      <c r="N1101" s="120"/>
      <c r="O1101" s="120"/>
      <c r="P1101" s="120"/>
    </row>
    <row r="1102" spans="3:16" s="25" customFormat="1" ht="18" customHeight="1" x14ac:dyDescent="0.25">
      <c r="C1102" s="88"/>
      <c r="D1102" s="119"/>
      <c r="E1102" s="120"/>
      <c r="F1102" s="120"/>
      <c r="G1102" s="120"/>
      <c r="H1102" s="120"/>
      <c r="I1102" s="120"/>
      <c r="J1102" s="120"/>
      <c r="K1102" s="120"/>
      <c r="L1102" s="120"/>
      <c r="M1102" s="120"/>
      <c r="N1102" s="120"/>
      <c r="O1102" s="120"/>
      <c r="P1102" s="120"/>
    </row>
    <row r="1103" spans="3:16" s="25" customFormat="1" ht="18" customHeight="1" x14ac:dyDescent="0.25">
      <c r="C1103" s="88"/>
      <c r="D1103" s="119"/>
      <c r="E1103" s="120"/>
      <c r="F1103" s="120"/>
      <c r="G1103" s="120"/>
      <c r="H1103" s="120"/>
      <c r="I1103" s="120"/>
      <c r="J1103" s="120"/>
      <c r="K1103" s="120"/>
      <c r="L1103" s="120"/>
      <c r="M1103" s="120"/>
      <c r="N1103" s="120"/>
      <c r="O1103" s="120"/>
      <c r="P1103" s="120"/>
    </row>
    <row r="1104" spans="3:16" s="25" customFormat="1" ht="18" customHeight="1" x14ac:dyDescent="0.25">
      <c r="C1104" s="88"/>
      <c r="D1104" s="119"/>
      <c r="E1104" s="120"/>
      <c r="F1104" s="120"/>
      <c r="G1104" s="120"/>
      <c r="H1104" s="120"/>
      <c r="I1104" s="120"/>
      <c r="J1104" s="120"/>
      <c r="K1104" s="120"/>
      <c r="L1104" s="120"/>
      <c r="M1104" s="120"/>
      <c r="N1104" s="120"/>
      <c r="O1104" s="120"/>
      <c r="P1104" s="120"/>
    </row>
    <row r="1105" spans="3:16" s="25" customFormat="1" ht="18" customHeight="1" x14ac:dyDescent="0.25">
      <c r="C1105" s="88"/>
      <c r="D1105" s="119"/>
      <c r="E1105" s="120"/>
      <c r="F1105" s="120"/>
      <c r="G1105" s="120"/>
      <c r="H1105" s="120"/>
      <c r="I1105" s="120"/>
      <c r="J1105" s="120"/>
      <c r="K1105" s="120"/>
      <c r="L1105" s="120"/>
      <c r="M1105" s="120"/>
      <c r="N1105" s="120"/>
      <c r="O1105" s="120"/>
      <c r="P1105" s="120"/>
    </row>
    <row r="1106" spans="3:16" s="25" customFormat="1" ht="18" customHeight="1" x14ac:dyDescent="0.25">
      <c r="C1106" s="88"/>
      <c r="D1106" s="119"/>
      <c r="E1106" s="120"/>
      <c r="F1106" s="120"/>
      <c r="G1106" s="120"/>
      <c r="H1106" s="120"/>
      <c r="I1106" s="120"/>
      <c r="J1106" s="120"/>
      <c r="K1106" s="120"/>
      <c r="L1106" s="120"/>
      <c r="M1106" s="120"/>
      <c r="N1106" s="120"/>
      <c r="O1106" s="120"/>
      <c r="P1106" s="120"/>
    </row>
    <row r="1107" spans="3:16" s="25" customFormat="1" ht="18" customHeight="1" x14ac:dyDescent="0.25">
      <c r="C1107" s="88"/>
      <c r="D1107" s="119"/>
      <c r="E1107" s="120"/>
      <c r="F1107" s="120"/>
      <c r="G1107" s="120"/>
      <c r="H1107" s="120"/>
      <c r="I1107" s="120"/>
      <c r="J1107" s="120"/>
      <c r="K1107" s="120"/>
      <c r="L1107" s="120"/>
      <c r="M1107" s="120"/>
      <c r="N1107" s="120"/>
      <c r="O1107" s="120"/>
      <c r="P1107" s="120"/>
    </row>
    <row r="1108" spans="3:16" s="25" customFormat="1" ht="18" customHeight="1" x14ac:dyDescent="0.25">
      <c r="C1108" s="88"/>
      <c r="D1108" s="119"/>
      <c r="E1108" s="120"/>
      <c r="F1108" s="120"/>
      <c r="G1108" s="120"/>
      <c r="H1108" s="120"/>
      <c r="I1108" s="120"/>
      <c r="J1108" s="120"/>
      <c r="K1108" s="120"/>
      <c r="L1108" s="120"/>
      <c r="M1108" s="120"/>
      <c r="N1108" s="120"/>
      <c r="O1108" s="120"/>
      <c r="P1108" s="120"/>
    </row>
    <row r="1109" spans="3:16" s="25" customFormat="1" ht="18" customHeight="1" x14ac:dyDescent="0.25">
      <c r="C1109" s="88"/>
      <c r="D1109" s="119"/>
      <c r="E1109" s="120"/>
      <c r="F1109" s="120"/>
      <c r="G1109" s="120"/>
      <c r="H1109" s="120"/>
      <c r="I1109" s="120"/>
      <c r="J1109" s="120"/>
      <c r="K1109" s="120"/>
      <c r="L1109" s="120"/>
      <c r="M1109" s="120"/>
      <c r="N1109" s="120"/>
      <c r="O1109" s="120"/>
      <c r="P1109" s="120"/>
    </row>
    <row r="1110" spans="3:16" s="25" customFormat="1" ht="18" customHeight="1" x14ac:dyDescent="0.25">
      <c r="C1110" s="88"/>
      <c r="D1110" s="119"/>
      <c r="E1110" s="120"/>
      <c r="F1110" s="120"/>
      <c r="G1110" s="120"/>
      <c r="H1110" s="120"/>
      <c r="I1110" s="120"/>
      <c r="J1110" s="120"/>
      <c r="K1110" s="120"/>
      <c r="L1110" s="120"/>
      <c r="M1110" s="120"/>
      <c r="N1110" s="120"/>
      <c r="O1110" s="120"/>
      <c r="P1110" s="120"/>
    </row>
    <row r="1111" spans="3:16" s="25" customFormat="1" ht="18" customHeight="1" x14ac:dyDescent="0.25">
      <c r="C1111" s="88"/>
      <c r="D1111" s="119"/>
      <c r="E1111" s="120"/>
      <c r="F1111" s="120"/>
      <c r="G1111" s="120"/>
      <c r="H1111" s="120"/>
      <c r="I1111" s="120"/>
      <c r="J1111" s="120"/>
      <c r="K1111" s="120"/>
      <c r="L1111" s="120"/>
      <c r="M1111" s="120"/>
      <c r="N1111" s="120"/>
      <c r="O1111" s="120"/>
      <c r="P1111" s="120"/>
    </row>
    <row r="1112" spans="3:16" s="25" customFormat="1" ht="18" customHeight="1" x14ac:dyDescent="0.25">
      <c r="C1112" s="88"/>
      <c r="D1112" s="119"/>
      <c r="E1112" s="120"/>
      <c r="F1112" s="120"/>
      <c r="G1112" s="120"/>
      <c r="H1112" s="120"/>
      <c r="I1112" s="120"/>
      <c r="J1112" s="120"/>
      <c r="K1112" s="120"/>
      <c r="L1112" s="120"/>
      <c r="M1112" s="120"/>
      <c r="N1112" s="120"/>
      <c r="O1112" s="120"/>
      <c r="P1112" s="120"/>
    </row>
    <row r="1113" spans="3:16" s="25" customFormat="1" ht="18" customHeight="1" x14ac:dyDescent="0.25">
      <c r="C1113" s="88"/>
      <c r="D1113" s="119"/>
      <c r="E1113" s="120"/>
      <c r="F1113" s="120"/>
      <c r="G1113" s="120"/>
      <c r="H1113" s="120"/>
      <c r="I1113" s="120"/>
      <c r="J1113" s="120"/>
      <c r="K1113" s="120"/>
      <c r="L1113" s="120"/>
      <c r="M1113" s="120"/>
      <c r="N1113" s="120"/>
      <c r="O1113" s="120"/>
      <c r="P1113" s="120"/>
    </row>
    <row r="1114" spans="3:16" s="25" customFormat="1" ht="18" customHeight="1" x14ac:dyDescent="0.25">
      <c r="C1114" s="88"/>
      <c r="D1114" s="119"/>
      <c r="E1114" s="120"/>
      <c r="F1114" s="120"/>
      <c r="G1114" s="120"/>
      <c r="H1114" s="120"/>
      <c r="I1114" s="120"/>
      <c r="J1114" s="120"/>
      <c r="K1114" s="120"/>
      <c r="L1114" s="120"/>
      <c r="M1114" s="120"/>
      <c r="N1114" s="120"/>
      <c r="O1114" s="120"/>
      <c r="P1114" s="120"/>
    </row>
    <row r="1115" spans="3:16" s="25" customFormat="1" ht="18" customHeight="1" x14ac:dyDescent="0.25">
      <c r="C1115" s="88"/>
      <c r="D1115" s="119"/>
      <c r="E1115" s="120"/>
      <c r="F1115" s="120"/>
      <c r="G1115" s="120"/>
      <c r="H1115" s="120"/>
      <c r="I1115" s="120"/>
      <c r="J1115" s="120"/>
      <c r="K1115" s="120"/>
      <c r="L1115" s="120"/>
      <c r="M1115" s="120"/>
      <c r="N1115" s="120"/>
      <c r="O1115" s="120"/>
      <c r="P1115" s="120"/>
    </row>
    <row r="1116" spans="3:16" s="25" customFormat="1" ht="18" customHeight="1" x14ac:dyDescent="0.25">
      <c r="C1116" s="88"/>
      <c r="D1116" s="119"/>
      <c r="E1116" s="120"/>
      <c r="F1116" s="120"/>
      <c r="G1116" s="120"/>
      <c r="H1116" s="120"/>
      <c r="I1116" s="120"/>
      <c r="J1116" s="120"/>
      <c r="K1116" s="120"/>
      <c r="L1116" s="120"/>
      <c r="M1116" s="120"/>
      <c r="N1116" s="120"/>
      <c r="O1116" s="120"/>
      <c r="P1116" s="120"/>
    </row>
    <row r="1117" spans="3:16" s="25" customFormat="1" ht="18" customHeight="1" x14ac:dyDescent="0.25">
      <c r="C1117" s="88"/>
      <c r="D1117" s="119"/>
      <c r="E1117" s="120"/>
      <c r="F1117" s="120"/>
      <c r="G1117" s="120"/>
      <c r="H1117" s="120"/>
      <c r="I1117" s="120"/>
      <c r="J1117" s="120"/>
      <c r="K1117" s="120"/>
      <c r="L1117" s="120"/>
      <c r="M1117" s="120"/>
      <c r="N1117" s="120"/>
      <c r="O1117" s="120"/>
      <c r="P1117" s="120"/>
    </row>
    <row r="1118" spans="3:16" s="25" customFormat="1" ht="18" customHeight="1" x14ac:dyDescent="0.25">
      <c r="C1118" s="88"/>
      <c r="D1118" s="119"/>
      <c r="E1118" s="120"/>
      <c r="F1118" s="120"/>
      <c r="G1118" s="120"/>
      <c r="H1118" s="120"/>
      <c r="I1118" s="120"/>
      <c r="J1118" s="120"/>
      <c r="K1118" s="120"/>
      <c r="L1118" s="120"/>
      <c r="M1118" s="120"/>
      <c r="N1118" s="120"/>
      <c r="O1118" s="120"/>
      <c r="P1118" s="120"/>
    </row>
    <row r="1119" spans="3:16" s="25" customFormat="1" ht="18" customHeight="1" x14ac:dyDescent="0.25">
      <c r="C1119" s="88"/>
      <c r="D1119" s="119"/>
      <c r="E1119" s="120"/>
      <c r="F1119" s="120"/>
      <c r="G1119" s="120"/>
      <c r="H1119" s="120"/>
      <c r="I1119" s="120"/>
      <c r="J1119" s="120"/>
      <c r="K1119" s="120"/>
      <c r="L1119" s="120"/>
      <c r="M1119" s="120"/>
      <c r="N1119" s="120"/>
      <c r="O1119" s="120"/>
      <c r="P1119" s="120"/>
    </row>
    <row r="1120" spans="3:16" s="25" customFormat="1" ht="18" customHeight="1" x14ac:dyDescent="0.25">
      <c r="C1120" s="88"/>
      <c r="D1120" s="119"/>
      <c r="E1120" s="120"/>
      <c r="F1120" s="120"/>
      <c r="G1120" s="120"/>
      <c r="H1120" s="120"/>
      <c r="I1120" s="120"/>
      <c r="J1120" s="120"/>
      <c r="K1120" s="120"/>
      <c r="L1120" s="120"/>
      <c r="M1120" s="120"/>
      <c r="N1120" s="120"/>
      <c r="O1120" s="120"/>
      <c r="P1120" s="120"/>
    </row>
    <row r="1121" spans="3:16" s="25" customFormat="1" ht="18" customHeight="1" x14ac:dyDescent="0.25">
      <c r="C1121" s="88"/>
      <c r="D1121" s="119"/>
      <c r="E1121" s="120"/>
      <c r="F1121" s="120"/>
      <c r="G1121" s="120"/>
      <c r="H1121" s="120"/>
      <c r="I1121" s="120"/>
      <c r="J1121" s="120"/>
      <c r="K1121" s="120"/>
      <c r="L1121" s="120"/>
      <c r="M1121" s="120"/>
      <c r="N1121" s="120"/>
      <c r="O1121" s="120"/>
      <c r="P1121" s="120"/>
    </row>
    <row r="1122" spans="3:16" s="25" customFormat="1" ht="18" customHeight="1" x14ac:dyDescent="0.25">
      <c r="C1122" s="88"/>
      <c r="D1122" s="119"/>
      <c r="E1122" s="120"/>
      <c r="F1122" s="120"/>
      <c r="G1122" s="120"/>
      <c r="H1122" s="120"/>
      <c r="I1122" s="120"/>
      <c r="J1122" s="120"/>
      <c r="K1122" s="120"/>
      <c r="L1122" s="120"/>
      <c r="M1122" s="120"/>
      <c r="N1122" s="120"/>
      <c r="O1122" s="120"/>
      <c r="P1122" s="120"/>
    </row>
    <row r="1123" spans="3:16" s="25" customFormat="1" ht="18" customHeight="1" x14ac:dyDescent="0.25">
      <c r="C1123" s="88"/>
      <c r="D1123" s="119"/>
      <c r="E1123" s="120"/>
      <c r="F1123" s="120"/>
      <c r="G1123" s="120"/>
      <c r="H1123" s="120"/>
      <c r="I1123" s="120"/>
      <c r="J1123" s="120"/>
      <c r="K1123" s="120"/>
      <c r="L1123" s="120"/>
      <c r="M1123" s="120"/>
      <c r="N1123" s="120"/>
      <c r="O1123" s="120"/>
      <c r="P1123" s="120"/>
    </row>
    <row r="1124" spans="3:16" s="25" customFormat="1" ht="18" customHeight="1" x14ac:dyDescent="0.25">
      <c r="C1124" s="88"/>
      <c r="D1124" s="119"/>
      <c r="E1124" s="120"/>
      <c r="F1124" s="120"/>
      <c r="G1124" s="120"/>
      <c r="H1124" s="120"/>
      <c r="I1124" s="120"/>
      <c r="J1124" s="120"/>
      <c r="K1124" s="120"/>
      <c r="L1124" s="120"/>
      <c r="M1124" s="120"/>
      <c r="N1124" s="120"/>
      <c r="O1124" s="120"/>
      <c r="P1124" s="120"/>
    </row>
    <row r="1125" spans="3:16" s="25" customFormat="1" ht="18" customHeight="1" x14ac:dyDescent="0.25">
      <c r="C1125" s="88"/>
      <c r="D1125" s="119"/>
      <c r="E1125" s="120"/>
      <c r="F1125" s="120"/>
      <c r="G1125" s="120"/>
      <c r="H1125" s="120"/>
      <c r="I1125" s="120"/>
      <c r="J1125" s="120"/>
      <c r="K1125" s="120"/>
      <c r="L1125" s="120"/>
      <c r="M1125" s="120"/>
      <c r="N1125" s="120"/>
      <c r="O1125" s="120"/>
      <c r="P1125" s="120"/>
    </row>
    <row r="1126" spans="3:16" s="25" customFormat="1" ht="18" customHeight="1" x14ac:dyDescent="0.25">
      <c r="C1126" s="88"/>
      <c r="D1126" s="119"/>
      <c r="E1126" s="120"/>
      <c r="F1126" s="120"/>
      <c r="G1126" s="120"/>
      <c r="H1126" s="120"/>
      <c r="I1126" s="120"/>
      <c r="J1126" s="120"/>
      <c r="K1126" s="120"/>
      <c r="L1126" s="120"/>
      <c r="M1126" s="120"/>
      <c r="N1126" s="120"/>
      <c r="O1126" s="120"/>
      <c r="P1126" s="120"/>
    </row>
    <row r="1127" spans="3:16" s="25" customFormat="1" ht="18" customHeight="1" x14ac:dyDescent="0.25">
      <c r="C1127" s="88"/>
      <c r="D1127" s="119"/>
      <c r="E1127" s="120"/>
      <c r="F1127" s="120"/>
      <c r="G1127" s="120"/>
      <c r="H1127" s="120"/>
      <c r="I1127" s="120"/>
      <c r="J1127" s="120"/>
      <c r="K1127" s="120"/>
      <c r="L1127" s="120"/>
      <c r="M1127" s="120"/>
      <c r="N1127" s="120"/>
      <c r="O1127" s="120"/>
      <c r="P1127" s="120"/>
    </row>
    <row r="1128" spans="3:16" s="25" customFormat="1" ht="18" customHeight="1" x14ac:dyDescent="0.25">
      <c r="C1128" s="88"/>
      <c r="D1128" s="119"/>
      <c r="E1128" s="120"/>
      <c r="F1128" s="120"/>
      <c r="G1128" s="120"/>
      <c r="H1128" s="120"/>
      <c r="I1128" s="120"/>
      <c r="J1128" s="120"/>
      <c r="K1128" s="120"/>
      <c r="L1128" s="120"/>
      <c r="M1128" s="120"/>
      <c r="N1128" s="120"/>
      <c r="O1128" s="120"/>
      <c r="P1128" s="120"/>
    </row>
    <row r="1129" spans="3:16" s="25" customFormat="1" ht="18" customHeight="1" x14ac:dyDescent="0.25">
      <c r="C1129" s="88"/>
      <c r="D1129" s="119"/>
      <c r="E1129" s="120"/>
      <c r="F1129" s="120"/>
      <c r="G1129" s="120"/>
      <c r="H1129" s="120"/>
      <c r="I1129" s="120"/>
      <c r="J1129" s="120"/>
      <c r="K1129" s="120"/>
      <c r="L1129" s="120"/>
      <c r="M1129" s="120"/>
      <c r="N1129" s="120"/>
      <c r="O1129" s="120"/>
      <c r="P1129" s="120"/>
    </row>
    <row r="1130" spans="3:16" s="25" customFormat="1" ht="18" customHeight="1" x14ac:dyDescent="0.25">
      <c r="C1130" s="88"/>
      <c r="D1130" s="119"/>
      <c r="E1130" s="120"/>
      <c r="F1130" s="120"/>
      <c r="G1130" s="120"/>
      <c r="H1130" s="120"/>
      <c r="I1130" s="120"/>
      <c r="J1130" s="120"/>
      <c r="K1130" s="120"/>
      <c r="L1130" s="120"/>
      <c r="M1130" s="120"/>
      <c r="N1130" s="120"/>
      <c r="O1130" s="120"/>
      <c r="P1130" s="120"/>
    </row>
    <row r="1131" spans="3:16" s="25" customFormat="1" ht="18" customHeight="1" x14ac:dyDescent="0.25">
      <c r="C1131" s="88"/>
      <c r="D1131" s="119"/>
      <c r="E1131" s="120"/>
      <c r="F1131" s="120"/>
      <c r="G1131" s="120"/>
      <c r="H1131" s="120"/>
      <c r="I1131" s="120"/>
      <c r="J1131" s="120"/>
      <c r="K1131" s="120"/>
      <c r="L1131" s="120"/>
      <c r="M1131" s="120"/>
      <c r="N1131" s="120"/>
      <c r="O1131" s="120"/>
      <c r="P1131" s="120"/>
    </row>
    <row r="1132" spans="3:16" s="25" customFormat="1" ht="18" customHeight="1" x14ac:dyDescent="0.25">
      <c r="C1132" s="88"/>
      <c r="D1132" s="119"/>
      <c r="E1132" s="120"/>
      <c r="F1132" s="120"/>
      <c r="G1132" s="120"/>
      <c r="H1132" s="120"/>
      <c r="I1132" s="120"/>
      <c r="J1132" s="120"/>
      <c r="K1132" s="120"/>
      <c r="L1132" s="120"/>
      <c r="M1132" s="120"/>
      <c r="N1132" s="120"/>
      <c r="O1132" s="120"/>
      <c r="P1132" s="120"/>
    </row>
    <row r="1133" spans="3:16" s="25" customFormat="1" ht="18" customHeight="1" x14ac:dyDescent="0.25">
      <c r="C1133" s="88"/>
      <c r="D1133" s="119"/>
      <c r="E1133" s="120"/>
      <c r="F1133" s="120"/>
      <c r="G1133" s="120"/>
      <c r="H1133" s="120"/>
      <c r="I1133" s="120"/>
      <c r="J1133" s="120"/>
      <c r="K1133" s="120"/>
      <c r="L1133" s="120"/>
      <c r="M1133" s="120"/>
      <c r="N1133" s="120"/>
      <c r="O1133" s="120"/>
      <c r="P1133" s="120"/>
    </row>
    <row r="1134" spans="3:16" s="25" customFormat="1" ht="18" customHeight="1" x14ac:dyDescent="0.25">
      <c r="C1134" s="88"/>
      <c r="D1134" s="119"/>
      <c r="E1134" s="120"/>
      <c r="F1134" s="120"/>
      <c r="G1134" s="120"/>
      <c r="H1134" s="120"/>
      <c r="I1134" s="120"/>
      <c r="J1134" s="120"/>
      <c r="K1134" s="120"/>
      <c r="L1134" s="120"/>
      <c r="M1134" s="120"/>
      <c r="N1134" s="120"/>
      <c r="O1134" s="120"/>
      <c r="P1134" s="120"/>
    </row>
    <row r="1135" spans="3:16" s="25" customFormat="1" ht="18" customHeight="1" x14ac:dyDescent="0.25">
      <c r="C1135" s="88"/>
      <c r="D1135" s="119"/>
      <c r="E1135" s="120"/>
      <c r="F1135" s="120"/>
      <c r="G1135" s="120"/>
      <c r="H1135" s="120"/>
      <c r="I1135" s="120"/>
      <c r="J1135" s="120"/>
      <c r="K1135" s="120"/>
      <c r="L1135" s="120"/>
      <c r="M1135" s="120"/>
      <c r="N1135" s="120"/>
      <c r="O1135" s="120"/>
      <c r="P1135" s="120"/>
    </row>
    <row r="1136" spans="3:16" s="25" customFormat="1" ht="18" customHeight="1" x14ac:dyDescent="0.25">
      <c r="C1136" s="88"/>
      <c r="D1136" s="119"/>
      <c r="E1136" s="120"/>
      <c r="F1136" s="120"/>
      <c r="G1136" s="120"/>
      <c r="H1136" s="120"/>
      <c r="I1136" s="120"/>
      <c r="J1136" s="120"/>
      <c r="K1136" s="120"/>
      <c r="L1136" s="120"/>
      <c r="M1136" s="120"/>
      <c r="N1136" s="120"/>
      <c r="O1136" s="120"/>
      <c r="P1136" s="120"/>
    </row>
    <row r="1137" spans="3:16" s="25" customFormat="1" ht="18" customHeight="1" x14ac:dyDescent="0.25">
      <c r="C1137" s="88"/>
      <c r="D1137" s="119"/>
      <c r="E1137" s="120"/>
      <c r="F1137" s="120"/>
      <c r="G1137" s="120"/>
      <c r="H1137" s="120"/>
      <c r="I1137" s="120"/>
      <c r="J1137" s="120"/>
      <c r="K1137" s="120"/>
      <c r="L1137" s="120"/>
      <c r="M1137" s="120"/>
      <c r="N1137" s="120"/>
      <c r="O1137" s="120"/>
      <c r="P1137" s="120"/>
    </row>
    <row r="1138" spans="3:16" s="25" customFormat="1" ht="18" customHeight="1" x14ac:dyDescent="0.25">
      <c r="C1138" s="88"/>
      <c r="D1138" s="119"/>
      <c r="E1138" s="120"/>
      <c r="F1138" s="120"/>
      <c r="G1138" s="120"/>
      <c r="H1138" s="120"/>
      <c r="I1138" s="120"/>
      <c r="J1138" s="120"/>
      <c r="K1138" s="120"/>
      <c r="L1138" s="120"/>
      <c r="M1138" s="120"/>
      <c r="N1138" s="120"/>
      <c r="O1138" s="120"/>
      <c r="P1138" s="120"/>
    </row>
    <row r="1139" spans="3:16" s="25" customFormat="1" ht="18" customHeight="1" x14ac:dyDescent="0.25">
      <c r="C1139" s="88"/>
      <c r="D1139" s="119"/>
      <c r="E1139" s="120"/>
      <c r="F1139" s="120"/>
      <c r="G1139" s="120"/>
      <c r="H1139" s="120"/>
      <c r="I1139" s="120"/>
      <c r="J1139" s="120"/>
      <c r="K1139" s="120"/>
      <c r="L1139" s="120"/>
      <c r="M1139" s="120"/>
      <c r="N1139" s="120"/>
      <c r="O1139" s="120"/>
      <c r="P1139" s="120"/>
    </row>
    <row r="1140" spans="3:16" s="25" customFormat="1" ht="18" customHeight="1" x14ac:dyDescent="0.25">
      <c r="C1140" s="88"/>
      <c r="D1140" s="119"/>
      <c r="E1140" s="120"/>
      <c r="F1140" s="120"/>
      <c r="G1140" s="120"/>
      <c r="H1140" s="120"/>
      <c r="I1140" s="120"/>
      <c r="J1140" s="120"/>
      <c r="K1140" s="120"/>
      <c r="L1140" s="120"/>
      <c r="M1140" s="120"/>
      <c r="N1140" s="120"/>
      <c r="O1140" s="120"/>
      <c r="P1140" s="120"/>
    </row>
    <row r="1141" spans="3:16" s="25" customFormat="1" ht="18" customHeight="1" x14ac:dyDescent="0.25">
      <c r="C1141" s="88"/>
      <c r="D1141" s="119"/>
      <c r="E1141" s="120"/>
      <c r="F1141" s="120"/>
      <c r="G1141" s="120"/>
      <c r="H1141" s="120"/>
      <c r="I1141" s="120"/>
      <c r="J1141" s="120"/>
      <c r="K1141" s="120"/>
      <c r="L1141" s="120"/>
      <c r="M1141" s="120"/>
      <c r="N1141" s="120"/>
      <c r="O1141" s="120"/>
      <c r="P1141" s="120"/>
    </row>
    <row r="1142" spans="3:16" s="25" customFormat="1" ht="18" customHeight="1" x14ac:dyDescent="0.25">
      <c r="C1142" s="88"/>
      <c r="D1142" s="119"/>
      <c r="E1142" s="120"/>
      <c r="F1142" s="120"/>
      <c r="G1142" s="120"/>
      <c r="H1142" s="120"/>
      <c r="I1142" s="120"/>
      <c r="J1142" s="120"/>
      <c r="K1142" s="120"/>
      <c r="L1142" s="120"/>
      <c r="M1142" s="120"/>
      <c r="N1142" s="120"/>
      <c r="O1142" s="120"/>
      <c r="P1142" s="120"/>
    </row>
    <row r="1143" spans="3:16" s="25" customFormat="1" ht="18" customHeight="1" x14ac:dyDescent="0.25">
      <c r="C1143" s="88"/>
      <c r="D1143" s="119"/>
      <c r="E1143" s="120"/>
      <c r="F1143" s="120"/>
      <c r="G1143" s="120"/>
      <c r="H1143" s="120"/>
      <c r="I1143" s="120"/>
      <c r="J1143" s="120"/>
      <c r="K1143" s="120"/>
      <c r="L1143" s="120"/>
      <c r="M1143" s="120"/>
      <c r="N1143" s="120"/>
      <c r="O1143" s="120"/>
      <c r="P1143" s="120"/>
    </row>
    <row r="1144" spans="3:16" s="25" customFormat="1" ht="18" customHeight="1" x14ac:dyDescent="0.25">
      <c r="C1144" s="88"/>
      <c r="D1144" s="119"/>
      <c r="E1144" s="120"/>
      <c r="F1144" s="120"/>
      <c r="G1144" s="120"/>
      <c r="H1144" s="120"/>
      <c r="I1144" s="120"/>
      <c r="J1144" s="120"/>
      <c r="K1144" s="120"/>
      <c r="L1144" s="120"/>
      <c r="M1144" s="120"/>
      <c r="N1144" s="120"/>
      <c r="O1144" s="120"/>
      <c r="P1144" s="120"/>
    </row>
    <row r="1145" spans="3:16" s="25" customFormat="1" ht="18" customHeight="1" x14ac:dyDescent="0.25">
      <c r="C1145" s="88"/>
      <c r="D1145" s="119"/>
      <c r="E1145" s="120"/>
      <c r="F1145" s="120"/>
      <c r="G1145" s="120"/>
      <c r="H1145" s="120"/>
      <c r="I1145" s="120"/>
      <c r="J1145" s="120"/>
      <c r="K1145" s="120"/>
      <c r="L1145" s="120"/>
      <c r="M1145" s="120"/>
      <c r="N1145" s="120"/>
      <c r="O1145" s="120"/>
      <c r="P1145" s="120"/>
    </row>
    <row r="1146" spans="3:16" s="25" customFormat="1" ht="18" customHeight="1" x14ac:dyDescent="0.25">
      <c r="C1146" s="88"/>
      <c r="D1146" s="119"/>
      <c r="E1146" s="120"/>
      <c r="F1146" s="120"/>
      <c r="G1146" s="120"/>
      <c r="H1146" s="120"/>
      <c r="I1146" s="120"/>
      <c r="J1146" s="120"/>
      <c r="K1146" s="120"/>
      <c r="L1146" s="120"/>
      <c r="M1146" s="120"/>
      <c r="N1146" s="120"/>
      <c r="O1146" s="120"/>
      <c r="P1146" s="120"/>
    </row>
    <row r="1147" spans="3:16" s="25" customFormat="1" ht="18" customHeight="1" x14ac:dyDescent="0.25">
      <c r="C1147" s="88"/>
      <c r="D1147" s="119"/>
      <c r="E1147" s="120"/>
      <c r="F1147" s="120"/>
      <c r="G1147" s="120"/>
      <c r="H1147" s="120"/>
      <c r="I1147" s="120"/>
      <c r="J1147" s="120"/>
      <c r="K1147" s="120"/>
      <c r="L1147" s="120"/>
      <c r="M1147" s="120"/>
      <c r="N1147" s="120"/>
      <c r="O1147" s="120"/>
      <c r="P1147" s="120"/>
    </row>
    <row r="1148" spans="3:16" s="25" customFormat="1" ht="18" customHeight="1" x14ac:dyDescent="0.25">
      <c r="C1148" s="88"/>
      <c r="D1148" s="119"/>
      <c r="E1148" s="120"/>
      <c r="F1148" s="120"/>
      <c r="G1148" s="120"/>
      <c r="H1148" s="120"/>
      <c r="I1148" s="120"/>
      <c r="J1148" s="120"/>
      <c r="K1148" s="120"/>
      <c r="L1148" s="120"/>
      <c r="M1148" s="120"/>
      <c r="N1148" s="120"/>
      <c r="O1148" s="120"/>
      <c r="P1148" s="120"/>
    </row>
    <row r="1149" spans="3:16" s="25" customFormat="1" ht="18" customHeight="1" x14ac:dyDescent="0.25">
      <c r="C1149" s="88"/>
      <c r="D1149" s="119"/>
      <c r="E1149" s="120"/>
      <c r="F1149" s="120"/>
      <c r="G1149" s="120"/>
      <c r="H1149" s="120"/>
      <c r="I1149" s="120"/>
      <c r="J1149" s="120"/>
      <c r="K1149" s="120"/>
      <c r="L1149" s="120"/>
      <c r="M1149" s="120"/>
      <c r="N1149" s="120"/>
      <c r="O1149" s="120"/>
      <c r="P1149" s="120"/>
    </row>
    <row r="1150" spans="3:16" s="25" customFormat="1" ht="18" customHeight="1" x14ac:dyDescent="0.25">
      <c r="C1150" s="88"/>
      <c r="D1150" s="119"/>
      <c r="E1150" s="120"/>
      <c r="F1150" s="120"/>
      <c r="G1150" s="120"/>
      <c r="H1150" s="120"/>
      <c r="I1150" s="120"/>
      <c r="J1150" s="120"/>
      <c r="K1150" s="120"/>
      <c r="L1150" s="120"/>
      <c r="M1150" s="120"/>
      <c r="N1150" s="120"/>
      <c r="O1150" s="120"/>
      <c r="P1150" s="120"/>
    </row>
    <row r="1151" spans="3:16" s="25" customFormat="1" ht="18" customHeight="1" x14ac:dyDescent="0.25">
      <c r="C1151" s="88"/>
      <c r="D1151" s="119"/>
      <c r="E1151" s="120"/>
      <c r="F1151" s="120"/>
      <c r="G1151" s="120"/>
      <c r="H1151" s="120"/>
      <c r="I1151" s="120"/>
      <c r="J1151" s="120"/>
      <c r="K1151" s="120"/>
      <c r="L1151" s="120"/>
      <c r="M1151" s="120"/>
      <c r="N1151" s="120"/>
      <c r="O1151" s="120"/>
      <c r="P1151" s="120"/>
    </row>
    <row r="1152" spans="3:16" s="25" customFormat="1" ht="18" customHeight="1" x14ac:dyDescent="0.25">
      <c r="C1152" s="88"/>
      <c r="D1152" s="119"/>
      <c r="E1152" s="120"/>
      <c r="F1152" s="120"/>
      <c r="G1152" s="120"/>
      <c r="H1152" s="120"/>
      <c r="I1152" s="120"/>
      <c r="J1152" s="120"/>
      <c r="K1152" s="120"/>
      <c r="L1152" s="120"/>
      <c r="M1152" s="120"/>
      <c r="N1152" s="120"/>
      <c r="O1152" s="120"/>
      <c r="P1152" s="120"/>
    </row>
    <row r="1153" spans="3:16" s="25" customFormat="1" ht="18" customHeight="1" x14ac:dyDescent="0.25">
      <c r="C1153" s="88"/>
      <c r="D1153" s="119"/>
      <c r="E1153" s="120"/>
      <c r="F1153" s="120"/>
      <c r="G1153" s="120"/>
      <c r="H1153" s="120"/>
      <c r="I1153" s="120"/>
      <c r="J1153" s="120"/>
      <c r="K1153" s="120"/>
      <c r="L1153" s="120"/>
      <c r="M1153" s="120"/>
      <c r="N1153" s="120"/>
      <c r="O1153" s="120"/>
      <c r="P1153" s="120"/>
    </row>
    <row r="1154" spans="3:16" s="25" customFormat="1" ht="18" customHeight="1" x14ac:dyDescent="0.25">
      <c r="C1154" s="88"/>
      <c r="D1154" s="119"/>
      <c r="E1154" s="120"/>
      <c r="F1154" s="120"/>
      <c r="G1154" s="120"/>
      <c r="H1154" s="120"/>
      <c r="I1154" s="120"/>
      <c r="J1154" s="120"/>
      <c r="K1154" s="120"/>
      <c r="L1154" s="120"/>
      <c r="M1154" s="120"/>
      <c r="N1154" s="120"/>
      <c r="O1154" s="120"/>
      <c r="P1154" s="120"/>
    </row>
    <row r="1155" spans="3:16" s="25" customFormat="1" ht="18" customHeight="1" x14ac:dyDescent="0.25">
      <c r="C1155" s="88"/>
      <c r="D1155" s="119"/>
      <c r="E1155" s="120"/>
      <c r="F1155" s="120"/>
      <c r="G1155" s="120"/>
      <c r="H1155" s="120"/>
      <c r="I1155" s="120"/>
      <c r="J1155" s="120"/>
      <c r="K1155" s="120"/>
      <c r="L1155" s="120"/>
      <c r="M1155" s="120"/>
      <c r="N1155" s="120"/>
      <c r="O1155" s="120"/>
      <c r="P1155" s="120"/>
    </row>
    <row r="1156" spans="3:16" s="25" customFormat="1" ht="18" customHeight="1" x14ac:dyDescent="0.25">
      <c r="C1156" s="88"/>
      <c r="D1156" s="119"/>
      <c r="E1156" s="120"/>
      <c r="F1156" s="120"/>
      <c r="G1156" s="120"/>
      <c r="H1156" s="120"/>
      <c r="I1156" s="120"/>
      <c r="J1156" s="120"/>
      <c r="K1156" s="120"/>
      <c r="L1156" s="120"/>
      <c r="M1156" s="120"/>
      <c r="N1156" s="120"/>
      <c r="O1156" s="120"/>
      <c r="P1156" s="120"/>
    </row>
    <row r="1157" spans="3:16" s="25" customFormat="1" ht="18" customHeight="1" x14ac:dyDescent="0.25">
      <c r="C1157" s="88"/>
      <c r="D1157" s="119"/>
      <c r="E1157" s="120"/>
      <c r="F1157" s="120"/>
      <c r="G1157" s="120"/>
      <c r="H1157" s="120"/>
      <c r="I1157" s="120"/>
      <c r="J1157" s="120"/>
      <c r="K1157" s="120"/>
      <c r="L1157" s="120"/>
      <c r="M1157" s="120"/>
      <c r="N1157" s="120"/>
      <c r="O1157" s="120"/>
      <c r="P1157" s="120"/>
    </row>
    <row r="1158" spans="3:16" s="25" customFormat="1" ht="18" customHeight="1" x14ac:dyDescent="0.25">
      <c r="C1158" s="88"/>
      <c r="D1158" s="119"/>
      <c r="E1158" s="120"/>
      <c r="F1158" s="120"/>
      <c r="G1158" s="120"/>
      <c r="H1158" s="120"/>
      <c r="I1158" s="120"/>
      <c r="J1158" s="120"/>
      <c r="K1158" s="120"/>
      <c r="L1158" s="120"/>
      <c r="M1158" s="120"/>
      <c r="N1158" s="120"/>
      <c r="O1158" s="120"/>
      <c r="P1158" s="120"/>
    </row>
    <row r="1159" spans="3:16" s="25" customFormat="1" ht="18" customHeight="1" x14ac:dyDescent="0.25">
      <c r="C1159" s="88"/>
      <c r="D1159" s="119"/>
      <c r="E1159" s="120"/>
      <c r="F1159" s="120"/>
      <c r="G1159" s="120"/>
      <c r="H1159" s="120"/>
      <c r="I1159" s="120"/>
      <c r="J1159" s="120"/>
      <c r="K1159" s="120"/>
      <c r="L1159" s="120"/>
      <c r="M1159" s="120"/>
      <c r="N1159" s="120"/>
      <c r="O1159" s="120"/>
      <c r="P1159" s="120"/>
    </row>
    <row r="1160" spans="3:16" s="25" customFormat="1" ht="18" customHeight="1" x14ac:dyDescent="0.25">
      <c r="C1160" s="88"/>
      <c r="D1160" s="119"/>
      <c r="E1160" s="120"/>
      <c r="F1160" s="120"/>
      <c r="G1160" s="120"/>
      <c r="H1160" s="120"/>
      <c r="I1160" s="120"/>
      <c r="J1160" s="120"/>
      <c r="K1160" s="120"/>
      <c r="L1160" s="120"/>
      <c r="M1160" s="120"/>
      <c r="N1160" s="120"/>
      <c r="O1160" s="120"/>
      <c r="P1160" s="120"/>
    </row>
    <row r="1161" spans="3:16" s="25" customFormat="1" ht="18" customHeight="1" x14ac:dyDescent="0.25">
      <c r="C1161" s="88"/>
      <c r="D1161" s="119"/>
      <c r="E1161" s="120"/>
      <c r="F1161" s="120"/>
      <c r="G1161" s="120"/>
      <c r="H1161" s="120"/>
      <c r="I1161" s="120"/>
      <c r="J1161" s="120"/>
      <c r="K1161" s="120"/>
      <c r="L1161" s="120"/>
      <c r="M1161" s="120"/>
      <c r="N1161" s="120"/>
      <c r="O1161" s="120"/>
      <c r="P1161" s="120"/>
    </row>
    <row r="1162" spans="3:16" s="25" customFormat="1" ht="18" customHeight="1" x14ac:dyDescent="0.25">
      <c r="C1162" s="88"/>
      <c r="D1162" s="119"/>
      <c r="E1162" s="120"/>
      <c r="F1162" s="120"/>
      <c r="G1162" s="120"/>
      <c r="H1162" s="120"/>
      <c r="I1162" s="120"/>
      <c r="J1162" s="120"/>
      <c r="K1162" s="120"/>
      <c r="L1162" s="120"/>
      <c r="M1162" s="120"/>
      <c r="N1162" s="120"/>
      <c r="O1162" s="120"/>
      <c r="P1162" s="120"/>
    </row>
    <row r="1163" spans="3:16" s="25" customFormat="1" ht="18" customHeight="1" x14ac:dyDescent="0.25">
      <c r="C1163" s="88"/>
      <c r="D1163" s="119"/>
      <c r="E1163" s="120"/>
      <c r="F1163" s="120"/>
      <c r="G1163" s="120"/>
      <c r="H1163" s="120"/>
      <c r="I1163" s="120"/>
      <c r="J1163" s="120"/>
      <c r="K1163" s="120"/>
      <c r="L1163" s="120"/>
      <c r="M1163" s="120"/>
      <c r="N1163" s="120"/>
      <c r="O1163" s="120"/>
      <c r="P1163" s="120"/>
    </row>
    <row r="1164" spans="3:16" s="25" customFormat="1" ht="18" customHeight="1" x14ac:dyDescent="0.25">
      <c r="C1164" s="88"/>
      <c r="D1164" s="119"/>
      <c r="E1164" s="120"/>
      <c r="F1164" s="120"/>
      <c r="G1164" s="120"/>
      <c r="H1164" s="120"/>
      <c r="I1164" s="120"/>
      <c r="J1164" s="120"/>
      <c r="K1164" s="120"/>
      <c r="L1164" s="120"/>
      <c r="M1164" s="120"/>
      <c r="N1164" s="120"/>
      <c r="O1164" s="120"/>
      <c r="P1164" s="120"/>
    </row>
    <row r="1165" spans="3:16" s="25" customFormat="1" ht="18" customHeight="1" x14ac:dyDescent="0.25">
      <c r="C1165" s="88"/>
      <c r="D1165" s="119"/>
      <c r="E1165" s="120"/>
      <c r="F1165" s="120"/>
      <c r="G1165" s="120"/>
      <c r="H1165" s="120"/>
      <c r="I1165" s="120"/>
      <c r="J1165" s="120"/>
      <c r="K1165" s="120"/>
      <c r="L1165" s="120"/>
      <c r="M1165" s="120"/>
      <c r="N1165" s="120"/>
      <c r="O1165" s="120"/>
      <c r="P1165" s="120"/>
    </row>
    <row r="1166" spans="3:16" s="25" customFormat="1" ht="18" customHeight="1" x14ac:dyDescent="0.25">
      <c r="C1166" s="88"/>
      <c r="D1166" s="119"/>
      <c r="E1166" s="120"/>
      <c r="F1166" s="120"/>
      <c r="G1166" s="120"/>
      <c r="H1166" s="120"/>
      <c r="I1166" s="120"/>
      <c r="J1166" s="120"/>
      <c r="K1166" s="120"/>
      <c r="L1166" s="120"/>
      <c r="M1166" s="120"/>
      <c r="N1166" s="120"/>
      <c r="O1166" s="120"/>
      <c r="P1166" s="120"/>
    </row>
    <row r="1167" spans="3:16" s="25" customFormat="1" ht="18" customHeight="1" x14ac:dyDescent="0.25">
      <c r="C1167" s="88"/>
      <c r="D1167" s="119"/>
      <c r="E1167" s="120"/>
      <c r="F1167" s="120"/>
      <c r="G1167" s="120"/>
      <c r="H1167" s="120"/>
      <c r="I1167" s="120"/>
      <c r="J1167" s="120"/>
      <c r="K1167" s="120"/>
      <c r="L1167" s="120"/>
      <c r="M1167" s="120"/>
      <c r="N1167" s="120"/>
      <c r="O1167" s="120"/>
      <c r="P1167" s="120"/>
    </row>
    <row r="1168" spans="3:16" s="25" customFormat="1" ht="18" customHeight="1" x14ac:dyDescent="0.25">
      <c r="C1168" s="88"/>
      <c r="D1168" s="119"/>
      <c r="E1168" s="120"/>
      <c r="F1168" s="120"/>
      <c r="G1168" s="120"/>
      <c r="H1168" s="120"/>
      <c r="I1168" s="120"/>
      <c r="J1168" s="120"/>
      <c r="K1168" s="120"/>
      <c r="L1168" s="120"/>
      <c r="M1168" s="120"/>
      <c r="N1168" s="120"/>
      <c r="O1168" s="120"/>
      <c r="P1168" s="120"/>
    </row>
    <row r="1169" spans="3:16" s="25" customFormat="1" ht="18" customHeight="1" x14ac:dyDescent="0.25">
      <c r="C1169" s="88"/>
      <c r="D1169" s="119"/>
      <c r="E1169" s="120"/>
      <c r="F1169" s="120"/>
      <c r="G1169" s="120"/>
      <c r="H1169" s="120"/>
      <c r="I1169" s="120"/>
      <c r="J1169" s="120"/>
      <c r="K1169" s="120"/>
      <c r="L1169" s="120"/>
      <c r="M1169" s="120"/>
      <c r="N1169" s="120"/>
      <c r="O1169" s="120"/>
      <c r="P1169" s="120"/>
    </row>
    <row r="1170" spans="3:16" s="25" customFormat="1" ht="18" customHeight="1" x14ac:dyDescent="0.25">
      <c r="C1170" s="88"/>
      <c r="D1170" s="119"/>
      <c r="E1170" s="120"/>
      <c r="F1170" s="120"/>
      <c r="G1170" s="120"/>
      <c r="H1170" s="120"/>
      <c r="I1170" s="120"/>
      <c r="J1170" s="120"/>
      <c r="K1170" s="120"/>
      <c r="L1170" s="120"/>
      <c r="M1170" s="120"/>
      <c r="N1170" s="120"/>
      <c r="O1170" s="120"/>
      <c r="P1170" s="120"/>
    </row>
    <row r="1171" spans="3:16" s="25" customFormat="1" ht="18" customHeight="1" x14ac:dyDescent="0.25">
      <c r="C1171" s="88"/>
      <c r="D1171" s="119"/>
      <c r="E1171" s="120"/>
      <c r="F1171" s="120"/>
      <c r="G1171" s="120"/>
      <c r="H1171" s="120"/>
      <c r="I1171" s="120"/>
      <c r="J1171" s="120"/>
      <c r="K1171" s="120"/>
      <c r="L1171" s="120"/>
      <c r="M1171" s="120"/>
      <c r="N1171" s="120"/>
      <c r="O1171" s="120"/>
      <c r="P1171" s="120"/>
    </row>
    <row r="1172" spans="3:16" s="25" customFormat="1" ht="18" customHeight="1" x14ac:dyDescent="0.25">
      <c r="C1172" s="88"/>
      <c r="D1172" s="119"/>
      <c r="E1172" s="120"/>
      <c r="F1172" s="120"/>
      <c r="G1172" s="120"/>
      <c r="H1172" s="120"/>
      <c r="I1172" s="120"/>
      <c r="J1172" s="120"/>
      <c r="K1172" s="120"/>
      <c r="L1172" s="120"/>
      <c r="M1172" s="120"/>
      <c r="N1172" s="120"/>
      <c r="O1172" s="120"/>
      <c r="P1172" s="120"/>
    </row>
    <row r="1173" spans="3:16" s="25" customFormat="1" ht="18" customHeight="1" x14ac:dyDescent="0.25">
      <c r="C1173" s="88"/>
      <c r="D1173" s="119"/>
      <c r="E1173" s="120"/>
      <c r="F1173" s="120"/>
      <c r="G1173" s="120"/>
      <c r="H1173" s="120"/>
      <c r="I1173" s="120"/>
      <c r="J1173" s="120"/>
      <c r="K1173" s="120"/>
      <c r="L1173" s="120"/>
      <c r="M1173" s="120"/>
      <c r="N1173" s="120"/>
      <c r="O1173" s="120"/>
      <c r="P1173" s="120"/>
    </row>
    <row r="1174" spans="3:16" s="25" customFormat="1" ht="18" customHeight="1" x14ac:dyDescent="0.25">
      <c r="C1174" s="88"/>
      <c r="D1174" s="119"/>
      <c r="E1174" s="120"/>
      <c r="F1174" s="120"/>
      <c r="G1174" s="120"/>
      <c r="H1174" s="120"/>
      <c r="I1174" s="120"/>
      <c r="J1174" s="120"/>
      <c r="K1174" s="120"/>
      <c r="L1174" s="120"/>
      <c r="M1174" s="120"/>
      <c r="N1174" s="120"/>
      <c r="O1174" s="120"/>
      <c r="P1174" s="120"/>
    </row>
    <row r="1175" spans="3:16" s="25" customFormat="1" ht="18" customHeight="1" x14ac:dyDescent="0.25">
      <c r="C1175" s="88"/>
      <c r="D1175" s="119"/>
      <c r="E1175" s="120"/>
      <c r="F1175" s="120"/>
      <c r="G1175" s="120"/>
      <c r="H1175" s="120"/>
      <c r="I1175" s="120"/>
      <c r="J1175" s="120"/>
      <c r="K1175" s="120"/>
      <c r="L1175" s="120"/>
      <c r="M1175" s="120"/>
      <c r="N1175" s="120"/>
      <c r="O1175" s="120"/>
      <c r="P1175" s="120"/>
    </row>
    <row r="1176" spans="3:16" s="25" customFormat="1" ht="18" customHeight="1" x14ac:dyDescent="0.25">
      <c r="C1176" s="88"/>
      <c r="D1176" s="119"/>
      <c r="E1176" s="120"/>
      <c r="F1176" s="120"/>
      <c r="G1176" s="120"/>
      <c r="H1176" s="120"/>
      <c r="I1176" s="120"/>
      <c r="J1176" s="120"/>
      <c r="K1176" s="120"/>
      <c r="L1176" s="120"/>
      <c r="M1176" s="120"/>
      <c r="N1176" s="120"/>
      <c r="O1176" s="120"/>
      <c r="P1176" s="120"/>
    </row>
    <row r="1177" spans="3:16" s="25" customFormat="1" ht="18" customHeight="1" x14ac:dyDescent="0.25">
      <c r="C1177" s="88"/>
      <c r="D1177" s="119"/>
      <c r="E1177" s="120"/>
      <c r="F1177" s="120"/>
      <c r="G1177" s="120"/>
      <c r="H1177" s="120"/>
      <c r="I1177" s="120"/>
      <c r="J1177" s="120"/>
      <c r="K1177" s="120"/>
      <c r="L1177" s="120"/>
      <c r="M1177" s="120"/>
      <c r="N1177" s="120"/>
      <c r="O1177" s="120"/>
      <c r="P1177" s="120"/>
    </row>
    <row r="1178" spans="3:16" s="25" customFormat="1" ht="18" customHeight="1" x14ac:dyDescent="0.25">
      <c r="C1178" s="88"/>
      <c r="D1178" s="119"/>
      <c r="E1178" s="120"/>
      <c r="F1178" s="120"/>
      <c r="G1178" s="120"/>
      <c r="H1178" s="120"/>
      <c r="I1178" s="120"/>
      <c r="J1178" s="120"/>
      <c r="K1178" s="120"/>
      <c r="L1178" s="120"/>
      <c r="M1178" s="120"/>
      <c r="N1178" s="120"/>
      <c r="O1178" s="120"/>
      <c r="P1178" s="120"/>
    </row>
    <row r="1179" spans="3:16" s="25" customFormat="1" ht="18" customHeight="1" x14ac:dyDescent="0.25">
      <c r="C1179" s="88"/>
      <c r="D1179" s="119"/>
      <c r="E1179" s="120"/>
      <c r="F1179" s="120"/>
      <c r="G1179" s="120"/>
      <c r="H1179" s="120"/>
      <c r="I1179" s="120"/>
      <c r="J1179" s="120"/>
      <c r="K1179" s="120"/>
      <c r="L1179" s="120"/>
      <c r="M1179" s="120"/>
      <c r="N1179" s="120"/>
      <c r="O1179" s="120"/>
      <c r="P1179" s="120"/>
    </row>
    <row r="1180" spans="3:16" s="25" customFormat="1" ht="18" customHeight="1" x14ac:dyDescent="0.25">
      <c r="C1180" s="88"/>
      <c r="D1180" s="119"/>
      <c r="E1180" s="120"/>
      <c r="F1180" s="120"/>
      <c r="G1180" s="120"/>
      <c r="H1180" s="120"/>
      <c r="I1180" s="120"/>
      <c r="J1180" s="120"/>
      <c r="K1180" s="120"/>
      <c r="L1180" s="120"/>
      <c r="M1180" s="120"/>
      <c r="N1180" s="120"/>
      <c r="O1180" s="120"/>
      <c r="P1180" s="120"/>
    </row>
    <row r="1181" spans="3:16" s="25" customFormat="1" ht="18" customHeight="1" x14ac:dyDescent="0.25">
      <c r="C1181" s="88"/>
      <c r="D1181" s="119"/>
      <c r="E1181" s="120"/>
      <c r="F1181" s="120"/>
      <c r="G1181" s="120"/>
      <c r="H1181" s="120"/>
      <c r="I1181" s="120"/>
      <c r="J1181" s="120"/>
      <c r="K1181" s="120"/>
      <c r="L1181" s="120"/>
      <c r="M1181" s="120"/>
      <c r="N1181" s="120"/>
      <c r="O1181" s="120"/>
      <c r="P1181" s="120"/>
    </row>
    <row r="1182" spans="3:16" s="25" customFormat="1" ht="18" customHeight="1" x14ac:dyDescent="0.25">
      <c r="C1182" s="88"/>
      <c r="D1182" s="119"/>
      <c r="E1182" s="120"/>
      <c r="F1182" s="120"/>
      <c r="G1182" s="120"/>
      <c r="H1182" s="120"/>
      <c r="I1182" s="120"/>
      <c r="J1182" s="120"/>
      <c r="K1182" s="120"/>
      <c r="L1182" s="120"/>
      <c r="M1182" s="120"/>
      <c r="N1182" s="120"/>
      <c r="O1182" s="120"/>
      <c r="P1182" s="120"/>
    </row>
    <row r="1183" spans="3:16" s="25" customFormat="1" ht="18" customHeight="1" x14ac:dyDescent="0.25">
      <c r="C1183" s="88"/>
      <c r="D1183" s="119"/>
      <c r="E1183" s="120"/>
      <c r="F1183" s="120"/>
      <c r="G1183" s="120"/>
      <c r="H1183" s="120"/>
      <c r="I1183" s="120"/>
      <c r="J1183" s="120"/>
      <c r="K1183" s="120"/>
      <c r="L1183" s="120"/>
      <c r="M1183" s="120"/>
      <c r="N1183" s="120"/>
      <c r="O1183" s="120"/>
      <c r="P1183" s="120"/>
    </row>
    <row r="1184" spans="3:16" s="25" customFormat="1" ht="18" customHeight="1" x14ac:dyDescent="0.25">
      <c r="C1184" s="88"/>
      <c r="D1184" s="119"/>
      <c r="E1184" s="120"/>
      <c r="F1184" s="120"/>
      <c r="G1184" s="120"/>
      <c r="H1184" s="120"/>
      <c r="I1184" s="120"/>
      <c r="J1184" s="120"/>
      <c r="K1184" s="120"/>
      <c r="L1184" s="120"/>
      <c r="M1184" s="120"/>
      <c r="N1184" s="120"/>
      <c r="O1184" s="120"/>
      <c r="P1184" s="120"/>
    </row>
    <row r="1185" spans="3:16" s="25" customFormat="1" ht="18" customHeight="1" x14ac:dyDescent="0.25">
      <c r="C1185" s="88"/>
      <c r="D1185" s="119"/>
      <c r="E1185" s="120"/>
      <c r="F1185" s="120"/>
      <c r="G1185" s="120"/>
      <c r="H1185" s="120"/>
      <c r="I1185" s="120"/>
      <c r="J1185" s="120"/>
      <c r="K1185" s="120"/>
      <c r="L1185" s="120"/>
      <c r="M1185" s="120"/>
      <c r="N1185" s="120"/>
      <c r="O1185" s="120"/>
      <c r="P1185" s="120"/>
    </row>
    <row r="1186" spans="3:16" s="25" customFormat="1" ht="18" customHeight="1" x14ac:dyDescent="0.25">
      <c r="C1186" s="88"/>
      <c r="D1186" s="119"/>
      <c r="E1186" s="120"/>
      <c r="F1186" s="120"/>
      <c r="G1186" s="120"/>
      <c r="H1186" s="120"/>
      <c r="I1186" s="120"/>
      <c r="J1186" s="120"/>
      <c r="K1186" s="120"/>
      <c r="L1186" s="120"/>
      <c r="M1186" s="120"/>
      <c r="N1186" s="120"/>
      <c r="O1186" s="120"/>
      <c r="P1186" s="120"/>
    </row>
    <row r="1187" spans="3:16" s="25" customFormat="1" ht="18" customHeight="1" x14ac:dyDescent="0.25">
      <c r="C1187" s="88"/>
      <c r="D1187" s="119"/>
      <c r="E1187" s="120"/>
      <c r="F1187" s="120"/>
      <c r="G1187" s="120"/>
      <c r="H1187" s="120"/>
      <c r="I1187" s="120"/>
      <c r="J1187" s="120"/>
      <c r="K1187" s="120"/>
      <c r="L1187" s="120"/>
      <c r="M1187" s="120"/>
      <c r="N1187" s="120"/>
      <c r="O1187" s="120"/>
      <c r="P1187" s="120"/>
    </row>
    <row r="1188" spans="3:16" s="25" customFormat="1" ht="18" customHeight="1" x14ac:dyDescent="0.25">
      <c r="C1188" s="88"/>
      <c r="D1188" s="119"/>
      <c r="E1188" s="120"/>
      <c r="F1188" s="120"/>
      <c r="G1188" s="120"/>
      <c r="H1188" s="120"/>
      <c r="I1188" s="120"/>
      <c r="J1188" s="120"/>
      <c r="K1188" s="120"/>
      <c r="L1188" s="120"/>
      <c r="M1188" s="120"/>
      <c r="N1188" s="120"/>
      <c r="O1188" s="120"/>
      <c r="P1188" s="120"/>
    </row>
    <row r="1189" spans="3:16" s="25" customFormat="1" ht="18" customHeight="1" x14ac:dyDescent="0.25">
      <c r="C1189" s="88"/>
      <c r="D1189" s="119"/>
      <c r="E1189" s="120"/>
      <c r="F1189" s="120"/>
      <c r="G1189" s="120"/>
      <c r="H1189" s="120"/>
      <c r="I1189" s="120"/>
      <c r="J1189" s="120"/>
      <c r="K1189" s="120"/>
      <c r="L1189" s="120"/>
      <c r="M1189" s="120"/>
      <c r="N1189" s="120"/>
      <c r="O1189" s="120"/>
      <c r="P1189" s="120"/>
    </row>
    <row r="1190" spans="3:16" s="25" customFormat="1" ht="18" customHeight="1" x14ac:dyDescent="0.25">
      <c r="C1190" s="88"/>
      <c r="D1190" s="119"/>
      <c r="E1190" s="120"/>
      <c r="F1190" s="120"/>
      <c r="G1190" s="120"/>
      <c r="H1190" s="120"/>
      <c r="I1190" s="120"/>
      <c r="J1190" s="120"/>
      <c r="K1190" s="120"/>
      <c r="L1190" s="120"/>
      <c r="M1190" s="120"/>
      <c r="N1190" s="120"/>
      <c r="O1190" s="120"/>
      <c r="P1190" s="120"/>
    </row>
    <row r="1191" spans="3:16" s="25" customFormat="1" ht="18" customHeight="1" x14ac:dyDescent="0.25">
      <c r="C1191" s="88"/>
      <c r="D1191" s="119"/>
      <c r="E1191" s="120"/>
      <c r="F1191" s="120"/>
      <c r="G1191" s="120"/>
      <c r="H1191" s="120"/>
      <c r="I1191" s="120"/>
      <c r="J1191" s="120"/>
      <c r="K1191" s="120"/>
      <c r="L1191" s="120"/>
      <c r="M1191" s="120"/>
      <c r="N1191" s="120"/>
      <c r="O1191" s="120"/>
      <c r="P1191" s="120"/>
    </row>
    <row r="1192" spans="3:16" s="25" customFormat="1" ht="18" customHeight="1" x14ac:dyDescent="0.25">
      <c r="C1192" s="88"/>
      <c r="D1192" s="119"/>
      <c r="E1192" s="120"/>
      <c r="F1192" s="120"/>
      <c r="G1192" s="120"/>
      <c r="H1192" s="120"/>
      <c r="I1192" s="120"/>
      <c r="J1192" s="120"/>
      <c r="K1192" s="120"/>
      <c r="L1192" s="120"/>
      <c r="M1192" s="120"/>
      <c r="N1192" s="120"/>
      <c r="O1192" s="120"/>
      <c r="P1192" s="120"/>
    </row>
    <row r="1193" spans="3:16" s="25" customFormat="1" ht="18" customHeight="1" x14ac:dyDescent="0.25">
      <c r="C1193" s="88"/>
      <c r="D1193" s="119"/>
      <c r="E1193" s="120"/>
      <c r="F1193" s="120"/>
      <c r="G1193" s="120"/>
      <c r="H1193" s="120"/>
      <c r="I1193" s="120"/>
      <c r="J1193" s="120"/>
      <c r="K1193" s="120"/>
      <c r="L1193" s="120"/>
      <c r="M1193" s="120"/>
      <c r="N1193" s="120"/>
      <c r="O1193" s="120"/>
      <c r="P1193" s="120"/>
    </row>
    <row r="1194" spans="3:16" s="25" customFormat="1" ht="18" customHeight="1" x14ac:dyDescent="0.25">
      <c r="C1194" s="88"/>
      <c r="D1194" s="119"/>
      <c r="E1194" s="120"/>
      <c r="F1194" s="120"/>
      <c r="G1194" s="120"/>
      <c r="H1194" s="120"/>
      <c r="I1194" s="120"/>
      <c r="J1194" s="120"/>
      <c r="K1194" s="120"/>
      <c r="L1194" s="120"/>
      <c r="M1194" s="120"/>
      <c r="N1194" s="120"/>
      <c r="O1194" s="120"/>
      <c r="P1194" s="120"/>
    </row>
    <row r="1195" spans="3:16" s="25" customFormat="1" ht="18" customHeight="1" x14ac:dyDescent="0.25">
      <c r="C1195" s="88"/>
      <c r="D1195" s="119"/>
      <c r="E1195" s="120"/>
      <c r="F1195" s="120"/>
      <c r="G1195" s="120"/>
      <c r="H1195" s="120"/>
      <c r="I1195" s="120"/>
      <c r="J1195" s="120"/>
      <c r="K1195" s="120"/>
      <c r="L1195" s="120"/>
      <c r="M1195" s="120"/>
      <c r="N1195" s="120"/>
      <c r="O1195" s="120"/>
      <c r="P1195" s="120"/>
    </row>
    <row r="1196" spans="3:16" s="25" customFormat="1" ht="18" customHeight="1" x14ac:dyDescent="0.25">
      <c r="C1196" s="88"/>
      <c r="D1196" s="119"/>
      <c r="E1196" s="120"/>
      <c r="F1196" s="120"/>
      <c r="G1196" s="120"/>
      <c r="H1196" s="120"/>
      <c r="I1196" s="120"/>
      <c r="J1196" s="120"/>
      <c r="K1196" s="120"/>
      <c r="L1196" s="120"/>
      <c r="M1196" s="120"/>
      <c r="N1196" s="120"/>
      <c r="O1196" s="120"/>
      <c r="P1196" s="120"/>
    </row>
    <row r="1197" spans="3:16" s="25" customFormat="1" ht="18" customHeight="1" x14ac:dyDescent="0.25">
      <c r="C1197" s="88"/>
      <c r="D1197" s="119"/>
      <c r="E1197" s="120"/>
      <c r="F1197" s="120"/>
      <c r="G1197" s="120"/>
      <c r="H1197" s="120"/>
      <c r="I1197" s="120"/>
      <c r="J1197" s="120"/>
      <c r="K1197" s="120"/>
      <c r="L1197" s="120"/>
      <c r="M1197" s="120"/>
      <c r="N1197" s="120"/>
      <c r="O1197" s="120"/>
      <c r="P1197" s="120"/>
    </row>
    <row r="1198" spans="3:16" s="25" customFormat="1" ht="18" customHeight="1" x14ac:dyDescent="0.25">
      <c r="C1198" s="88"/>
      <c r="D1198" s="119"/>
      <c r="E1198" s="120"/>
      <c r="F1198" s="120"/>
      <c r="G1198" s="120"/>
      <c r="H1198" s="120"/>
      <c r="I1198" s="120"/>
      <c r="J1198" s="120"/>
      <c r="K1198" s="120"/>
      <c r="L1198" s="120"/>
      <c r="M1198" s="120"/>
      <c r="N1198" s="120"/>
      <c r="O1198" s="120"/>
      <c r="P1198" s="120"/>
    </row>
    <row r="1199" spans="3:16" s="25" customFormat="1" ht="18" customHeight="1" x14ac:dyDescent="0.25">
      <c r="C1199" s="88"/>
      <c r="D1199" s="119"/>
      <c r="E1199" s="120"/>
      <c r="F1199" s="120"/>
      <c r="G1199" s="120"/>
      <c r="H1199" s="120"/>
      <c r="I1199" s="120"/>
      <c r="J1199" s="120"/>
      <c r="K1199" s="120"/>
      <c r="L1199" s="120"/>
      <c r="M1199" s="120"/>
      <c r="N1199" s="120"/>
      <c r="O1199" s="120"/>
      <c r="P1199" s="120"/>
    </row>
    <row r="1200" spans="3:16" s="25" customFormat="1" ht="18" customHeight="1" x14ac:dyDescent="0.25">
      <c r="C1200" s="88"/>
      <c r="D1200" s="119"/>
      <c r="E1200" s="120"/>
      <c r="F1200" s="120"/>
      <c r="G1200" s="120"/>
      <c r="H1200" s="120"/>
      <c r="I1200" s="120"/>
      <c r="J1200" s="120"/>
      <c r="K1200" s="120"/>
      <c r="L1200" s="120"/>
      <c r="M1200" s="120"/>
      <c r="N1200" s="120"/>
      <c r="O1200" s="120"/>
      <c r="P1200" s="120"/>
    </row>
    <row r="1201" spans="3:16" s="25" customFormat="1" ht="18" customHeight="1" x14ac:dyDescent="0.25">
      <c r="C1201" s="88"/>
      <c r="D1201" s="119"/>
      <c r="E1201" s="120"/>
      <c r="F1201" s="120"/>
      <c r="G1201" s="120"/>
      <c r="H1201" s="120"/>
      <c r="I1201" s="120"/>
      <c r="J1201" s="120"/>
      <c r="K1201" s="120"/>
      <c r="L1201" s="120"/>
      <c r="M1201" s="120"/>
      <c r="N1201" s="120"/>
      <c r="O1201" s="120"/>
      <c r="P1201" s="120"/>
    </row>
    <row r="1202" spans="3:16" s="25" customFormat="1" ht="18" customHeight="1" x14ac:dyDescent="0.25">
      <c r="C1202" s="88"/>
      <c r="D1202" s="119"/>
      <c r="E1202" s="120"/>
      <c r="F1202" s="120"/>
      <c r="G1202" s="120"/>
      <c r="H1202" s="120"/>
      <c r="I1202" s="120"/>
      <c r="J1202" s="120"/>
      <c r="K1202" s="120"/>
      <c r="L1202" s="120"/>
      <c r="M1202" s="120"/>
      <c r="N1202" s="120"/>
      <c r="O1202" s="120"/>
      <c r="P1202" s="120"/>
    </row>
    <row r="1203" spans="3:16" s="25" customFormat="1" ht="18" customHeight="1" x14ac:dyDescent="0.25">
      <c r="C1203" s="88"/>
      <c r="D1203" s="119"/>
      <c r="E1203" s="120"/>
      <c r="F1203" s="120"/>
      <c r="G1203" s="120"/>
      <c r="H1203" s="120"/>
      <c r="I1203" s="120"/>
      <c r="J1203" s="120"/>
      <c r="K1203" s="120"/>
      <c r="L1203" s="120"/>
      <c r="M1203" s="120"/>
      <c r="N1203" s="120"/>
      <c r="O1203" s="120"/>
      <c r="P1203" s="120"/>
    </row>
    <row r="1204" spans="3:16" s="25" customFormat="1" ht="18" customHeight="1" x14ac:dyDescent="0.25">
      <c r="C1204" s="88"/>
      <c r="D1204" s="119"/>
      <c r="E1204" s="120"/>
      <c r="F1204" s="120"/>
      <c r="G1204" s="120"/>
      <c r="H1204" s="120"/>
      <c r="I1204" s="120"/>
      <c r="J1204" s="120"/>
      <c r="K1204" s="120"/>
      <c r="L1204" s="120"/>
      <c r="M1204" s="120"/>
      <c r="N1204" s="120"/>
      <c r="O1204" s="120"/>
      <c r="P1204" s="120"/>
    </row>
    <row r="1205" spans="3:16" s="25" customFormat="1" ht="18" customHeight="1" x14ac:dyDescent="0.25">
      <c r="C1205" s="88"/>
      <c r="D1205" s="119"/>
      <c r="E1205" s="120"/>
      <c r="F1205" s="120"/>
      <c r="G1205" s="120"/>
      <c r="H1205" s="120"/>
      <c r="I1205" s="120"/>
      <c r="J1205" s="120"/>
      <c r="K1205" s="120"/>
      <c r="L1205" s="120"/>
      <c r="M1205" s="120"/>
      <c r="N1205" s="120"/>
      <c r="O1205" s="120"/>
      <c r="P1205" s="120"/>
    </row>
    <row r="1206" spans="3:16" s="25" customFormat="1" ht="18" customHeight="1" x14ac:dyDescent="0.25">
      <c r="C1206" s="88"/>
      <c r="D1206" s="119"/>
      <c r="E1206" s="120"/>
      <c r="F1206" s="120"/>
      <c r="G1206" s="120"/>
      <c r="H1206" s="120"/>
      <c r="I1206" s="120"/>
      <c r="J1206" s="120"/>
      <c r="K1206" s="120"/>
      <c r="L1206" s="120"/>
      <c r="M1206" s="120"/>
      <c r="N1206" s="120"/>
      <c r="O1206" s="120"/>
      <c r="P1206" s="120"/>
    </row>
    <row r="1207" spans="3:16" s="25" customFormat="1" ht="18" customHeight="1" x14ac:dyDescent="0.25">
      <c r="C1207" s="88"/>
      <c r="D1207" s="119"/>
      <c r="E1207" s="120"/>
      <c r="F1207" s="120"/>
      <c r="G1207" s="120"/>
      <c r="H1207" s="120"/>
      <c r="I1207" s="120"/>
      <c r="J1207" s="120"/>
      <c r="K1207" s="120"/>
      <c r="L1207" s="120"/>
      <c r="M1207" s="120"/>
      <c r="N1207" s="120"/>
      <c r="O1207" s="120"/>
      <c r="P1207" s="120"/>
    </row>
    <row r="1208" spans="3:16" s="25" customFormat="1" ht="18" customHeight="1" x14ac:dyDescent="0.25">
      <c r="C1208" s="88"/>
      <c r="D1208" s="119"/>
      <c r="E1208" s="120"/>
      <c r="F1208" s="120"/>
      <c r="G1208" s="120"/>
      <c r="H1208" s="120"/>
      <c r="I1208" s="120"/>
      <c r="J1208" s="120"/>
      <c r="K1208" s="120"/>
      <c r="L1208" s="120"/>
      <c r="M1208" s="120"/>
      <c r="N1208" s="120"/>
      <c r="O1208" s="120"/>
      <c r="P1208" s="120"/>
    </row>
    <row r="1209" spans="3:16" s="25" customFormat="1" ht="18" customHeight="1" x14ac:dyDescent="0.25">
      <c r="C1209" s="88"/>
      <c r="D1209" s="119"/>
      <c r="E1209" s="120"/>
      <c r="F1209" s="120"/>
      <c r="G1209" s="120"/>
      <c r="H1209" s="120"/>
      <c r="I1209" s="120"/>
      <c r="J1209" s="120"/>
      <c r="K1209" s="120"/>
      <c r="L1209" s="120"/>
      <c r="M1209" s="120"/>
      <c r="N1209" s="120"/>
      <c r="O1209" s="120"/>
      <c r="P1209" s="120"/>
    </row>
    <row r="1210" spans="3:16" s="25" customFormat="1" ht="18" customHeight="1" x14ac:dyDescent="0.25">
      <c r="C1210" s="88"/>
      <c r="D1210" s="119"/>
      <c r="E1210" s="120"/>
      <c r="F1210" s="120"/>
      <c r="G1210" s="120"/>
      <c r="H1210" s="120"/>
      <c r="I1210" s="120"/>
      <c r="J1210" s="120"/>
      <c r="K1210" s="120"/>
      <c r="L1210" s="120"/>
      <c r="M1210" s="120"/>
      <c r="N1210" s="120"/>
      <c r="O1210" s="120"/>
      <c r="P1210" s="120"/>
    </row>
    <row r="1211" spans="3:16" s="25" customFormat="1" ht="18" customHeight="1" x14ac:dyDescent="0.25">
      <c r="C1211" s="88"/>
      <c r="D1211" s="119"/>
      <c r="E1211" s="120"/>
      <c r="F1211" s="120"/>
      <c r="G1211" s="120"/>
      <c r="H1211" s="120"/>
      <c r="I1211" s="120"/>
      <c r="J1211" s="120"/>
      <c r="K1211" s="120"/>
      <c r="L1211" s="120"/>
      <c r="M1211" s="120"/>
      <c r="N1211" s="120"/>
      <c r="O1211" s="120"/>
      <c r="P1211" s="120"/>
    </row>
    <row r="1212" spans="3:16" s="25" customFormat="1" ht="18" customHeight="1" x14ac:dyDescent="0.25">
      <c r="C1212" s="88"/>
      <c r="D1212" s="119"/>
      <c r="E1212" s="120"/>
      <c r="F1212" s="120"/>
      <c r="G1212" s="120"/>
      <c r="H1212" s="120"/>
      <c r="I1212" s="120"/>
      <c r="J1212" s="120"/>
      <c r="K1212" s="120"/>
      <c r="L1212" s="120"/>
      <c r="M1212" s="120"/>
      <c r="N1212" s="120"/>
      <c r="O1212" s="120"/>
      <c r="P1212" s="120"/>
    </row>
    <row r="1213" spans="3:16" s="25" customFormat="1" ht="18" customHeight="1" x14ac:dyDescent="0.25">
      <c r="C1213" s="88"/>
      <c r="D1213" s="119"/>
      <c r="E1213" s="120"/>
      <c r="F1213" s="120"/>
      <c r="G1213" s="120"/>
      <c r="H1213" s="120"/>
      <c r="I1213" s="120"/>
      <c r="J1213" s="120"/>
      <c r="K1213" s="120"/>
      <c r="L1213" s="120"/>
      <c r="M1213" s="120"/>
      <c r="N1213" s="120"/>
      <c r="O1213" s="120"/>
      <c r="P1213" s="120"/>
    </row>
    <row r="1214" spans="3:16" s="25" customFormat="1" ht="18" customHeight="1" x14ac:dyDescent="0.25">
      <c r="C1214" s="88"/>
      <c r="D1214" s="119"/>
      <c r="E1214" s="120"/>
      <c r="F1214" s="120"/>
      <c r="G1214" s="120"/>
      <c r="H1214" s="120"/>
      <c r="I1214" s="120"/>
      <c r="J1214" s="120"/>
      <c r="K1214" s="120"/>
      <c r="L1214" s="120"/>
      <c r="M1214" s="120"/>
      <c r="N1214" s="120"/>
      <c r="O1214" s="120"/>
      <c r="P1214" s="120"/>
    </row>
    <row r="1215" spans="3:16" s="25" customFormat="1" ht="18" customHeight="1" x14ac:dyDescent="0.25">
      <c r="C1215" s="88"/>
      <c r="D1215" s="119"/>
      <c r="E1215" s="120"/>
      <c r="F1215" s="120"/>
      <c r="G1215" s="120"/>
      <c r="H1215" s="120"/>
      <c r="I1215" s="120"/>
      <c r="J1215" s="120"/>
      <c r="K1215" s="120"/>
      <c r="L1215" s="120"/>
      <c r="M1215" s="120"/>
      <c r="N1215" s="120"/>
      <c r="O1215" s="120"/>
      <c r="P1215" s="120"/>
    </row>
    <row r="1216" spans="3:16" s="25" customFormat="1" ht="18" customHeight="1" x14ac:dyDescent="0.25">
      <c r="C1216" s="88"/>
      <c r="D1216" s="119"/>
      <c r="E1216" s="120"/>
      <c r="F1216" s="120"/>
      <c r="G1216" s="120"/>
      <c r="H1216" s="120"/>
      <c r="I1216" s="120"/>
      <c r="J1216" s="120"/>
      <c r="K1216" s="120"/>
      <c r="L1216" s="120"/>
      <c r="M1216" s="120"/>
      <c r="N1216" s="120"/>
      <c r="O1216" s="120"/>
      <c r="P1216" s="120"/>
    </row>
    <row r="1217" spans="3:16" s="25" customFormat="1" ht="18" customHeight="1" x14ac:dyDescent="0.25">
      <c r="C1217" s="88"/>
      <c r="D1217" s="119"/>
      <c r="E1217" s="120"/>
      <c r="F1217" s="120"/>
      <c r="G1217" s="120"/>
      <c r="H1217" s="120"/>
      <c r="I1217" s="120"/>
      <c r="J1217" s="120"/>
      <c r="K1217" s="120"/>
      <c r="L1217" s="120"/>
      <c r="M1217" s="120"/>
      <c r="N1217" s="120"/>
      <c r="O1217" s="120"/>
      <c r="P1217" s="120"/>
    </row>
    <row r="1218" spans="3:16" s="25" customFormat="1" ht="18" customHeight="1" x14ac:dyDescent="0.25">
      <c r="C1218" s="88"/>
      <c r="D1218" s="119"/>
      <c r="E1218" s="120"/>
      <c r="F1218" s="120"/>
      <c r="G1218" s="120"/>
      <c r="H1218" s="120"/>
      <c r="I1218" s="120"/>
      <c r="J1218" s="120"/>
      <c r="K1218" s="120"/>
      <c r="L1218" s="120"/>
      <c r="M1218" s="120"/>
      <c r="N1218" s="120"/>
      <c r="O1218" s="120"/>
      <c r="P1218" s="120"/>
    </row>
    <row r="1219" spans="3:16" s="25" customFormat="1" ht="18" customHeight="1" x14ac:dyDescent="0.25">
      <c r="C1219" s="88"/>
      <c r="D1219" s="119"/>
      <c r="E1219" s="120"/>
      <c r="F1219" s="120"/>
      <c r="G1219" s="120"/>
      <c r="H1219" s="120"/>
      <c r="I1219" s="120"/>
      <c r="J1219" s="120"/>
      <c r="K1219" s="120"/>
      <c r="L1219" s="120"/>
      <c r="M1219" s="120"/>
      <c r="N1219" s="120"/>
      <c r="O1219" s="120"/>
      <c r="P1219" s="120"/>
    </row>
    <row r="1220" spans="3:16" s="25" customFormat="1" ht="18" customHeight="1" x14ac:dyDescent="0.25">
      <c r="C1220" s="88"/>
      <c r="D1220" s="119"/>
      <c r="E1220" s="120"/>
      <c r="F1220" s="120"/>
      <c r="G1220" s="120"/>
      <c r="H1220" s="120"/>
      <c r="I1220" s="120"/>
      <c r="J1220" s="120"/>
      <c r="K1220" s="120"/>
      <c r="L1220" s="120"/>
      <c r="M1220" s="120"/>
      <c r="N1220" s="120"/>
      <c r="O1220" s="120"/>
      <c r="P1220" s="120"/>
    </row>
    <row r="1221" spans="3:16" s="25" customFormat="1" ht="18" customHeight="1" x14ac:dyDescent="0.25">
      <c r="C1221" s="88"/>
      <c r="D1221" s="119"/>
      <c r="E1221" s="120"/>
      <c r="F1221" s="120"/>
      <c r="G1221" s="120"/>
      <c r="H1221" s="120"/>
      <c r="I1221" s="120"/>
      <c r="J1221" s="120"/>
      <c r="K1221" s="120"/>
      <c r="L1221" s="120"/>
      <c r="M1221" s="120"/>
      <c r="N1221" s="120"/>
      <c r="O1221" s="120"/>
      <c r="P1221" s="120"/>
    </row>
    <row r="1222" spans="3:16" s="25" customFormat="1" ht="18" customHeight="1" x14ac:dyDescent="0.25">
      <c r="C1222" s="88"/>
      <c r="D1222" s="119"/>
      <c r="E1222" s="120"/>
      <c r="F1222" s="120"/>
      <c r="G1222" s="120"/>
      <c r="H1222" s="120"/>
      <c r="I1222" s="120"/>
      <c r="J1222" s="120"/>
      <c r="K1222" s="120"/>
      <c r="L1222" s="120"/>
      <c r="M1222" s="120"/>
      <c r="N1222" s="120"/>
      <c r="O1222" s="120"/>
      <c r="P1222" s="120"/>
    </row>
    <row r="1223" spans="3:16" s="25" customFormat="1" ht="18" customHeight="1" x14ac:dyDescent="0.25">
      <c r="C1223" s="88"/>
      <c r="D1223" s="119"/>
      <c r="E1223" s="120"/>
      <c r="F1223" s="120"/>
      <c r="G1223" s="120"/>
      <c r="H1223" s="120"/>
      <c r="I1223" s="120"/>
      <c r="J1223" s="120"/>
      <c r="K1223" s="120"/>
      <c r="L1223" s="120"/>
      <c r="M1223" s="120"/>
      <c r="N1223" s="120"/>
      <c r="O1223" s="120"/>
      <c r="P1223" s="120"/>
    </row>
    <row r="1224" spans="3:16" s="25" customFormat="1" ht="18" customHeight="1" x14ac:dyDescent="0.25">
      <c r="C1224" s="88"/>
      <c r="D1224" s="119"/>
      <c r="E1224" s="120"/>
      <c r="F1224" s="120"/>
      <c r="G1224" s="120"/>
      <c r="H1224" s="120"/>
      <c r="I1224" s="120"/>
      <c r="J1224" s="120"/>
      <c r="K1224" s="120"/>
      <c r="L1224" s="120"/>
      <c r="M1224" s="120"/>
      <c r="N1224" s="120"/>
      <c r="O1224" s="120"/>
      <c r="P1224" s="120"/>
    </row>
    <row r="1225" spans="3:16" s="25" customFormat="1" ht="18" customHeight="1" x14ac:dyDescent="0.25">
      <c r="C1225" s="88"/>
      <c r="D1225" s="119"/>
      <c r="E1225" s="120"/>
      <c r="F1225" s="120"/>
      <c r="G1225" s="120"/>
      <c r="H1225" s="120"/>
      <c r="I1225" s="120"/>
      <c r="J1225" s="120"/>
      <c r="K1225" s="120"/>
      <c r="L1225" s="120"/>
      <c r="M1225" s="120"/>
      <c r="N1225" s="120"/>
      <c r="O1225" s="120"/>
      <c r="P1225" s="120"/>
    </row>
    <row r="1226" spans="3:16" s="25" customFormat="1" ht="18" customHeight="1" x14ac:dyDescent="0.25">
      <c r="C1226" s="88"/>
      <c r="D1226" s="119"/>
      <c r="E1226" s="120"/>
      <c r="F1226" s="120"/>
      <c r="G1226" s="120"/>
      <c r="H1226" s="120"/>
      <c r="I1226" s="120"/>
      <c r="J1226" s="120"/>
      <c r="K1226" s="120"/>
      <c r="L1226" s="120"/>
      <c r="M1226" s="120"/>
      <c r="N1226" s="120"/>
      <c r="O1226" s="120"/>
      <c r="P1226" s="120"/>
    </row>
    <row r="1227" spans="3:16" s="25" customFormat="1" ht="18" customHeight="1" x14ac:dyDescent="0.25">
      <c r="C1227" s="88"/>
      <c r="D1227" s="119"/>
      <c r="E1227" s="120"/>
      <c r="F1227" s="120"/>
      <c r="G1227" s="120"/>
      <c r="H1227" s="120"/>
      <c r="I1227" s="120"/>
      <c r="J1227" s="120"/>
      <c r="K1227" s="120"/>
      <c r="L1227" s="120"/>
      <c r="M1227" s="120"/>
      <c r="N1227" s="120"/>
      <c r="O1227" s="120"/>
      <c r="P1227" s="120"/>
    </row>
    <row r="1228" spans="3:16" s="25" customFormat="1" ht="18" customHeight="1" x14ac:dyDescent="0.25">
      <c r="C1228" s="88"/>
      <c r="D1228" s="119"/>
      <c r="E1228" s="120"/>
      <c r="F1228" s="120"/>
      <c r="G1228" s="120"/>
      <c r="H1228" s="120"/>
      <c r="I1228" s="120"/>
      <c r="J1228" s="120"/>
      <c r="K1228" s="120"/>
      <c r="L1228" s="120"/>
      <c r="M1228" s="120"/>
      <c r="N1228" s="120"/>
      <c r="O1228" s="120"/>
      <c r="P1228" s="120"/>
    </row>
    <row r="1229" spans="3:16" s="25" customFormat="1" ht="18" customHeight="1" x14ac:dyDescent="0.25">
      <c r="C1229" s="88"/>
      <c r="D1229" s="119"/>
      <c r="E1229" s="120"/>
      <c r="F1229" s="120"/>
      <c r="G1229" s="120"/>
      <c r="H1229" s="120"/>
      <c r="I1229" s="120"/>
      <c r="J1229" s="120"/>
      <c r="K1229" s="120"/>
      <c r="L1229" s="120"/>
      <c r="M1229" s="120"/>
      <c r="N1229" s="120"/>
      <c r="O1229" s="120"/>
      <c r="P1229" s="120"/>
    </row>
    <row r="1230" spans="3:16" s="25" customFormat="1" ht="18" customHeight="1" x14ac:dyDescent="0.25">
      <c r="C1230" s="88"/>
      <c r="D1230" s="119"/>
      <c r="E1230" s="120"/>
      <c r="F1230" s="120"/>
      <c r="G1230" s="120"/>
      <c r="H1230" s="120"/>
      <c r="I1230" s="120"/>
      <c r="J1230" s="120"/>
      <c r="K1230" s="120"/>
      <c r="L1230" s="120"/>
      <c r="M1230" s="120"/>
      <c r="N1230" s="120"/>
      <c r="O1230" s="120"/>
      <c r="P1230" s="120"/>
    </row>
    <row r="1231" spans="3:16" s="25" customFormat="1" ht="18" customHeight="1" x14ac:dyDescent="0.25">
      <c r="C1231" s="88"/>
      <c r="D1231" s="119"/>
      <c r="E1231" s="120"/>
      <c r="F1231" s="120"/>
      <c r="G1231" s="120"/>
      <c r="H1231" s="120"/>
      <c r="I1231" s="120"/>
      <c r="J1231" s="120"/>
      <c r="K1231" s="120"/>
      <c r="L1231" s="120"/>
      <c r="M1231" s="120"/>
      <c r="N1231" s="120"/>
      <c r="O1231" s="120"/>
      <c r="P1231" s="120"/>
    </row>
    <row r="1232" spans="3:16" s="25" customFormat="1" ht="18" customHeight="1" x14ac:dyDescent="0.25">
      <c r="C1232" s="88"/>
      <c r="D1232" s="119"/>
      <c r="E1232" s="120"/>
      <c r="F1232" s="120"/>
      <c r="G1232" s="120"/>
      <c r="H1232" s="120"/>
      <c r="I1232" s="120"/>
      <c r="J1232" s="120"/>
      <c r="K1232" s="120"/>
      <c r="L1232" s="120"/>
      <c r="M1232" s="120"/>
      <c r="N1232" s="120"/>
      <c r="O1232" s="120"/>
      <c r="P1232" s="120"/>
    </row>
    <row r="1233" spans="3:16" s="25" customFormat="1" ht="18" customHeight="1" x14ac:dyDescent="0.25">
      <c r="C1233" s="88"/>
      <c r="D1233" s="119"/>
      <c r="E1233" s="120"/>
      <c r="F1233" s="120"/>
      <c r="G1233" s="120"/>
      <c r="H1233" s="120"/>
      <c r="I1233" s="120"/>
      <c r="J1233" s="120"/>
      <c r="K1233" s="120"/>
      <c r="L1233" s="120"/>
      <c r="M1233" s="120"/>
      <c r="N1233" s="120"/>
      <c r="O1233" s="120"/>
      <c r="P1233" s="120"/>
    </row>
    <row r="1234" spans="3:16" s="25" customFormat="1" ht="18" customHeight="1" x14ac:dyDescent="0.25">
      <c r="C1234" s="88"/>
      <c r="D1234" s="119"/>
      <c r="E1234" s="120"/>
      <c r="F1234" s="120"/>
      <c r="G1234" s="120"/>
      <c r="H1234" s="120"/>
      <c r="I1234" s="120"/>
      <c r="J1234" s="120"/>
      <c r="K1234" s="120"/>
      <c r="L1234" s="120"/>
      <c r="M1234" s="120"/>
      <c r="N1234" s="120"/>
      <c r="O1234" s="120"/>
      <c r="P1234" s="120"/>
    </row>
    <row r="1235" spans="3:16" s="25" customFormat="1" ht="18" customHeight="1" x14ac:dyDescent="0.25">
      <c r="C1235" s="88"/>
      <c r="D1235" s="119"/>
      <c r="E1235" s="120"/>
      <c r="F1235" s="120"/>
      <c r="G1235" s="120"/>
      <c r="H1235" s="120"/>
      <c r="I1235" s="120"/>
      <c r="J1235" s="120"/>
      <c r="K1235" s="120"/>
      <c r="L1235" s="120"/>
      <c r="M1235" s="120"/>
      <c r="N1235" s="120"/>
      <c r="O1235" s="120"/>
      <c r="P1235" s="120"/>
    </row>
    <row r="1236" spans="3:16" s="25" customFormat="1" ht="18" customHeight="1" x14ac:dyDescent="0.25">
      <c r="C1236" s="88"/>
      <c r="D1236" s="119"/>
      <c r="E1236" s="120"/>
      <c r="F1236" s="120"/>
      <c r="G1236" s="120"/>
      <c r="H1236" s="120"/>
      <c r="I1236" s="120"/>
      <c r="J1236" s="120"/>
      <c r="K1236" s="120"/>
      <c r="L1236" s="120"/>
      <c r="M1236" s="120"/>
      <c r="N1236" s="120"/>
      <c r="O1236" s="120"/>
      <c r="P1236" s="120"/>
    </row>
    <row r="1237" spans="3:16" s="25" customFormat="1" ht="18" customHeight="1" x14ac:dyDescent="0.25">
      <c r="C1237" s="88"/>
      <c r="D1237" s="119"/>
      <c r="E1237" s="120"/>
      <c r="F1237" s="120"/>
      <c r="G1237" s="120"/>
      <c r="H1237" s="120"/>
      <c r="I1237" s="120"/>
      <c r="J1237" s="120"/>
      <c r="K1237" s="120"/>
      <c r="L1237" s="120"/>
      <c r="M1237" s="120"/>
      <c r="N1237" s="120"/>
      <c r="O1237" s="120"/>
      <c r="P1237" s="120"/>
    </row>
    <row r="1238" spans="3:16" s="25" customFormat="1" ht="18" customHeight="1" x14ac:dyDescent="0.25">
      <c r="C1238" s="88"/>
      <c r="D1238" s="119"/>
      <c r="E1238" s="120"/>
      <c r="F1238" s="120"/>
      <c r="G1238" s="120"/>
      <c r="H1238" s="120"/>
      <c r="I1238" s="120"/>
      <c r="J1238" s="120"/>
      <c r="K1238" s="120"/>
      <c r="L1238" s="120"/>
      <c r="M1238" s="120"/>
      <c r="N1238" s="120"/>
      <c r="O1238" s="120"/>
      <c r="P1238" s="120"/>
    </row>
    <row r="1239" spans="3:16" s="25" customFormat="1" ht="18" customHeight="1" x14ac:dyDescent="0.25">
      <c r="C1239" s="88"/>
      <c r="D1239" s="119"/>
      <c r="E1239" s="120"/>
      <c r="F1239" s="120"/>
      <c r="G1239" s="120"/>
      <c r="H1239" s="120"/>
      <c r="I1239" s="120"/>
      <c r="J1239" s="120"/>
      <c r="K1239" s="120"/>
      <c r="L1239" s="120"/>
      <c r="M1239" s="120"/>
      <c r="N1239" s="120"/>
      <c r="O1239" s="120"/>
      <c r="P1239" s="120"/>
    </row>
    <row r="1240" spans="3:16" s="25" customFormat="1" ht="18" customHeight="1" x14ac:dyDescent="0.25">
      <c r="C1240" s="88"/>
      <c r="D1240" s="119"/>
      <c r="E1240" s="120"/>
      <c r="F1240" s="120"/>
      <c r="G1240" s="120"/>
      <c r="H1240" s="120"/>
      <c r="I1240" s="120"/>
      <c r="J1240" s="120"/>
      <c r="K1240" s="120"/>
      <c r="L1240" s="120"/>
      <c r="M1240" s="120"/>
      <c r="N1240" s="120"/>
      <c r="O1240" s="120"/>
      <c r="P1240" s="120"/>
    </row>
    <row r="1241" spans="3:16" s="25" customFormat="1" ht="18" customHeight="1" x14ac:dyDescent="0.25">
      <c r="C1241" s="88"/>
      <c r="D1241" s="119"/>
      <c r="E1241" s="120"/>
      <c r="F1241" s="120"/>
      <c r="G1241" s="120"/>
      <c r="H1241" s="120"/>
      <c r="I1241" s="120"/>
      <c r="J1241" s="120"/>
      <c r="K1241" s="120"/>
      <c r="L1241" s="120"/>
      <c r="M1241" s="120"/>
      <c r="N1241" s="120"/>
      <c r="O1241" s="120"/>
      <c r="P1241" s="120"/>
    </row>
    <row r="1242" spans="3:16" s="25" customFormat="1" ht="18" customHeight="1" x14ac:dyDescent="0.25">
      <c r="C1242" s="88"/>
      <c r="D1242" s="119"/>
      <c r="E1242" s="120"/>
      <c r="F1242" s="120"/>
      <c r="G1242" s="120"/>
      <c r="H1242" s="120"/>
      <c r="I1242" s="120"/>
      <c r="J1242" s="120"/>
      <c r="K1242" s="120"/>
      <c r="L1242" s="120"/>
      <c r="M1242" s="120"/>
      <c r="N1242" s="120"/>
      <c r="O1242" s="120"/>
      <c r="P1242" s="120"/>
    </row>
    <row r="1243" spans="3:16" s="25" customFormat="1" ht="18" customHeight="1" x14ac:dyDescent="0.25">
      <c r="C1243" s="88"/>
      <c r="D1243" s="119"/>
      <c r="E1243" s="120"/>
      <c r="F1243" s="120"/>
      <c r="G1243" s="120"/>
      <c r="H1243" s="120"/>
      <c r="I1243" s="120"/>
      <c r="J1243" s="120"/>
      <c r="K1243" s="120"/>
      <c r="L1243" s="120"/>
      <c r="M1243" s="120"/>
      <c r="N1243" s="120"/>
      <c r="O1243" s="120"/>
      <c r="P1243" s="120"/>
    </row>
    <row r="1244" spans="3:16" s="25" customFormat="1" ht="18" customHeight="1" x14ac:dyDescent="0.25">
      <c r="C1244" s="88"/>
      <c r="D1244" s="119"/>
      <c r="E1244" s="120"/>
      <c r="F1244" s="120"/>
      <c r="G1244" s="120"/>
      <c r="H1244" s="120"/>
      <c r="I1244" s="120"/>
      <c r="J1244" s="120"/>
      <c r="K1244" s="120"/>
      <c r="L1244" s="120"/>
      <c r="M1244" s="120"/>
      <c r="N1244" s="120"/>
      <c r="O1244" s="120"/>
      <c r="P1244" s="120"/>
    </row>
    <row r="1245" spans="3:16" s="25" customFormat="1" ht="18" customHeight="1" x14ac:dyDescent="0.25">
      <c r="C1245" s="88"/>
      <c r="D1245" s="119"/>
      <c r="E1245" s="120"/>
      <c r="F1245" s="120"/>
      <c r="G1245" s="120"/>
      <c r="H1245" s="120"/>
      <c r="I1245" s="120"/>
      <c r="J1245" s="120"/>
      <c r="K1245" s="120"/>
      <c r="L1245" s="120"/>
      <c r="M1245" s="120"/>
      <c r="N1245" s="120"/>
      <c r="O1245" s="120"/>
      <c r="P1245" s="120"/>
    </row>
    <row r="1246" spans="3:16" s="25" customFormat="1" ht="18" customHeight="1" x14ac:dyDescent="0.25">
      <c r="C1246" s="88"/>
      <c r="D1246" s="119"/>
      <c r="E1246" s="120"/>
      <c r="F1246" s="120"/>
      <c r="G1246" s="120"/>
      <c r="H1246" s="120"/>
      <c r="I1246" s="120"/>
      <c r="J1246" s="120"/>
      <c r="K1246" s="120"/>
      <c r="L1246" s="120"/>
      <c r="M1246" s="120"/>
      <c r="N1246" s="120"/>
      <c r="O1246" s="120"/>
      <c r="P1246" s="120"/>
    </row>
    <row r="1247" spans="3:16" s="25" customFormat="1" ht="18" customHeight="1" x14ac:dyDescent="0.25">
      <c r="C1247" s="88"/>
      <c r="D1247" s="119"/>
      <c r="E1247" s="120"/>
      <c r="F1247" s="120"/>
      <c r="G1247" s="120"/>
      <c r="H1247" s="120"/>
      <c r="I1247" s="120"/>
      <c r="J1247" s="120"/>
      <c r="K1247" s="120"/>
      <c r="L1247" s="120"/>
      <c r="M1247" s="120"/>
      <c r="N1247" s="120"/>
      <c r="O1247" s="120"/>
      <c r="P1247" s="120"/>
    </row>
    <row r="1248" spans="3:16" s="25" customFormat="1" ht="18" customHeight="1" x14ac:dyDescent="0.25">
      <c r="C1248" s="88"/>
      <c r="D1248" s="119"/>
      <c r="E1248" s="120"/>
      <c r="F1248" s="120"/>
      <c r="G1248" s="120"/>
      <c r="H1248" s="120"/>
      <c r="I1248" s="120"/>
      <c r="J1248" s="120"/>
      <c r="K1248" s="120"/>
      <c r="L1248" s="120"/>
      <c r="M1248" s="120"/>
      <c r="N1248" s="120"/>
      <c r="O1248" s="120"/>
      <c r="P1248" s="120"/>
    </row>
    <row r="1249" spans="3:16" s="25" customFormat="1" ht="18" customHeight="1" x14ac:dyDescent="0.25">
      <c r="C1249" s="88"/>
      <c r="D1249" s="119"/>
      <c r="E1249" s="120"/>
      <c r="F1249" s="120"/>
      <c r="G1249" s="120"/>
      <c r="H1249" s="120"/>
      <c r="I1249" s="120"/>
      <c r="J1249" s="120"/>
      <c r="K1249" s="120"/>
      <c r="L1249" s="120"/>
      <c r="M1249" s="120"/>
      <c r="N1249" s="120"/>
      <c r="O1249" s="120"/>
      <c r="P1249" s="120"/>
    </row>
    <row r="1250" spans="3:16" s="25" customFormat="1" ht="18" customHeight="1" x14ac:dyDescent="0.25">
      <c r="C1250" s="88"/>
      <c r="D1250" s="119"/>
      <c r="E1250" s="120"/>
      <c r="F1250" s="120"/>
      <c r="G1250" s="120"/>
      <c r="H1250" s="120"/>
      <c r="I1250" s="120"/>
      <c r="J1250" s="120"/>
      <c r="K1250" s="120"/>
      <c r="L1250" s="120"/>
      <c r="M1250" s="120"/>
      <c r="N1250" s="120"/>
      <c r="O1250" s="120"/>
      <c r="P1250" s="120"/>
    </row>
    <row r="1251" spans="3:16" s="25" customFormat="1" ht="18" customHeight="1" x14ac:dyDescent="0.25">
      <c r="C1251" s="88"/>
      <c r="D1251" s="119"/>
      <c r="E1251" s="120"/>
      <c r="F1251" s="120"/>
      <c r="G1251" s="120"/>
      <c r="H1251" s="120"/>
      <c r="I1251" s="120"/>
      <c r="J1251" s="120"/>
      <c r="K1251" s="120"/>
      <c r="L1251" s="120"/>
      <c r="M1251" s="120"/>
      <c r="N1251" s="120"/>
      <c r="O1251" s="120"/>
      <c r="P1251" s="120"/>
    </row>
    <row r="1252" spans="3:16" s="25" customFormat="1" ht="18" customHeight="1" x14ac:dyDescent="0.25">
      <c r="C1252" s="88"/>
      <c r="D1252" s="119"/>
      <c r="E1252" s="120"/>
      <c r="F1252" s="120"/>
      <c r="G1252" s="120"/>
      <c r="H1252" s="120"/>
      <c r="I1252" s="120"/>
      <c r="J1252" s="120"/>
      <c r="K1252" s="120"/>
      <c r="L1252" s="120"/>
      <c r="M1252" s="120"/>
      <c r="N1252" s="120"/>
      <c r="O1252" s="120"/>
      <c r="P1252" s="120"/>
    </row>
    <row r="1253" spans="3:16" s="25" customFormat="1" ht="18" customHeight="1" x14ac:dyDescent="0.25">
      <c r="C1253" s="88"/>
      <c r="D1253" s="119"/>
      <c r="E1253" s="120"/>
      <c r="F1253" s="120"/>
      <c r="G1253" s="120"/>
      <c r="H1253" s="120"/>
      <c r="I1253" s="120"/>
      <c r="J1253" s="120"/>
      <c r="K1253" s="120"/>
      <c r="L1253" s="120"/>
      <c r="M1253" s="120"/>
      <c r="N1253" s="120"/>
      <c r="O1253" s="120"/>
      <c r="P1253" s="120"/>
    </row>
    <row r="1254" spans="3:16" s="25" customFormat="1" ht="18" customHeight="1" x14ac:dyDescent="0.25">
      <c r="C1254" s="88"/>
      <c r="D1254" s="119"/>
      <c r="E1254" s="120"/>
      <c r="F1254" s="120"/>
      <c r="G1254" s="120"/>
      <c r="H1254" s="120"/>
      <c r="I1254" s="120"/>
      <c r="J1254" s="120"/>
      <c r="K1254" s="120"/>
      <c r="L1254" s="120"/>
      <c r="M1254" s="120"/>
      <c r="N1254" s="120"/>
      <c r="O1254" s="120"/>
      <c r="P1254" s="120"/>
    </row>
    <row r="1255" spans="3:16" s="25" customFormat="1" ht="18" customHeight="1" x14ac:dyDescent="0.25">
      <c r="C1255" s="88"/>
      <c r="D1255" s="119"/>
      <c r="E1255" s="120"/>
      <c r="F1255" s="120"/>
      <c r="G1255" s="120"/>
      <c r="H1255" s="120"/>
      <c r="I1255" s="120"/>
      <c r="J1255" s="120"/>
      <c r="K1255" s="120"/>
      <c r="L1255" s="120"/>
      <c r="M1255" s="120"/>
      <c r="N1255" s="120"/>
      <c r="O1255" s="120"/>
      <c r="P1255" s="120"/>
    </row>
    <row r="1256" spans="3:16" s="25" customFormat="1" ht="18" customHeight="1" x14ac:dyDescent="0.25">
      <c r="C1256" s="88"/>
      <c r="D1256" s="119"/>
      <c r="E1256" s="120"/>
      <c r="F1256" s="120"/>
      <c r="G1256" s="120"/>
      <c r="H1256" s="120"/>
      <c r="I1256" s="120"/>
      <c r="J1256" s="120"/>
      <c r="K1256" s="120"/>
      <c r="L1256" s="120"/>
      <c r="M1256" s="120"/>
      <c r="N1256" s="120"/>
      <c r="O1256" s="120"/>
      <c r="P1256" s="120"/>
    </row>
    <row r="1257" spans="3:16" s="25" customFormat="1" ht="18" customHeight="1" x14ac:dyDescent="0.25">
      <c r="C1257" s="88"/>
      <c r="D1257" s="119"/>
      <c r="E1257" s="120"/>
      <c r="F1257" s="120"/>
      <c r="G1257" s="120"/>
      <c r="H1257" s="120"/>
      <c r="I1257" s="120"/>
      <c r="J1257" s="120"/>
      <c r="K1257" s="120"/>
      <c r="L1257" s="120"/>
      <c r="M1257" s="120"/>
      <c r="N1257" s="120"/>
      <c r="O1257" s="120"/>
      <c r="P1257" s="120"/>
    </row>
    <row r="1258" spans="3:16" s="25" customFormat="1" ht="18" customHeight="1" x14ac:dyDescent="0.25">
      <c r="C1258" s="88"/>
      <c r="D1258" s="119"/>
      <c r="E1258" s="120"/>
      <c r="F1258" s="120"/>
      <c r="G1258" s="120"/>
      <c r="H1258" s="120"/>
      <c r="I1258" s="120"/>
      <c r="J1258" s="120"/>
      <c r="K1258" s="120"/>
      <c r="L1258" s="120"/>
      <c r="M1258" s="120"/>
      <c r="N1258" s="120"/>
      <c r="O1258" s="120"/>
      <c r="P1258" s="120"/>
    </row>
    <row r="1259" spans="3:16" s="25" customFormat="1" ht="18" customHeight="1" x14ac:dyDescent="0.25">
      <c r="C1259" s="88"/>
      <c r="D1259" s="119"/>
      <c r="E1259" s="120"/>
      <c r="F1259" s="120"/>
      <c r="G1259" s="120"/>
      <c r="H1259" s="120"/>
      <c r="I1259" s="120"/>
      <c r="J1259" s="120"/>
      <c r="K1259" s="120"/>
      <c r="L1259" s="120"/>
      <c r="M1259" s="120"/>
      <c r="N1259" s="120"/>
      <c r="O1259" s="120"/>
      <c r="P1259" s="120"/>
    </row>
    <row r="1260" spans="3:16" s="25" customFormat="1" ht="18" customHeight="1" x14ac:dyDescent="0.25">
      <c r="C1260" s="88"/>
      <c r="D1260" s="119"/>
      <c r="E1260" s="120"/>
      <c r="F1260" s="120"/>
      <c r="G1260" s="120"/>
      <c r="H1260" s="120"/>
      <c r="I1260" s="120"/>
      <c r="J1260" s="120"/>
      <c r="K1260" s="120"/>
      <c r="L1260" s="120"/>
      <c r="M1260" s="120"/>
      <c r="N1260" s="120"/>
      <c r="O1260" s="120"/>
      <c r="P1260" s="120"/>
    </row>
    <row r="1261" spans="3:16" s="25" customFormat="1" ht="18" customHeight="1" x14ac:dyDescent="0.25">
      <c r="C1261" s="88"/>
      <c r="D1261" s="119"/>
      <c r="E1261" s="120"/>
      <c r="F1261" s="120"/>
      <c r="G1261" s="120"/>
      <c r="H1261" s="120"/>
      <c r="I1261" s="120"/>
      <c r="J1261" s="120"/>
      <c r="K1261" s="120"/>
      <c r="L1261" s="120"/>
      <c r="M1261" s="120"/>
      <c r="N1261" s="120"/>
      <c r="O1261" s="120"/>
      <c r="P1261" s="120"/>
    </row>
    <row r="1262" spans="3:16" s="25" customFormat="1" ht="18" customHeight="1" x14ac:dyDescent="0.25">
      <c r="C1262" s="88"/>
      <c r="D1262" s="119"/>
      <c r="E1262" s="120"/>
      <c r="F1262" s="120"/>
      <c r="G1262" s="120"/>
      <c r="H1262" s="120"/>
      <c r="I1262" s="120"/>
      <c r="J1262" s="120"/>
      <c r="K1262" s="120"/>
      <c r="L1262" s="120"/>
      <c r="M1262" s="120"/>
      <c r="N1262" s="120"/>
      <c r="O1262" s="120"/>
      <c r="P1262" s="120"/>
    </row>
    <row r="1263" spans="3:16" s="25" customFormat="1" ht="18" customHeight="1" x14ac:dyDescent="0.25">
      <c r="C1263" s="88"/>
      <c r="D1263" s="119"/>
      <c r="E1263" s="120"/>
      <c r="F1263" s="120"/>
      <c r="G1263" s="120"/>
      <c r="H1263" s="120"/>
      <c r="I1263" s="120"/>
      <c r="J1263" s="120"/>
      <c r="K1263" s="120"/>
      <c r="L1263" s="120"/>
      <c r="M1263" s="120"/>
      <c r="N1263" s="120"/>
      <c r="O1263" s="120"/>
      <c r="P1263" s="120"/>
    </row>
    <row r="1264" spans="3:16" s="25" customFormat="1" ht="18" customHeight="1" x14ac:dyDescent="0.25">
      <c r="C1264" s="88"/>
      <c r="D1264" s="119"/>
      <c r="E1264" s="120"/>
      <c r="F1264" s="120"/>
      <c r="G1264" s="120"/>
      <c r="H1264" s="120"/>
      <c r="I1264" s="120"/>
      <c r="J1264" s="120"/>
      <c r="K1264" s="120"/>
      <c r="L1264" s="120"/>
      <c r="M1264" s="120"/>
      <c r="N1264" s="120"/>
      <c r="O1264" s="120"/>
      <c r="P1264" s="120"/>
    </row>
    <row r="1265" spans="3:16" s="25" customFormat="1" ht="18" customHeight="1" x14ac:dyDescent="0.25">
      <c r="C1265" s="88"/>
      <c r="D1265" s="119"/>
      <c r="E1265" s="120"/>
      <c r="F1265" s="120"/>
      <c r="G1265" s="120"/>
      <c r="H1265" s="120"/>
      <c r="I1265" s="120"/>
      <c r="J1265" s="120"/>
      <c r="K1265" s="120"/>
      <c r="L1265" s="120"/>
      <c r="M1265" s="120"/>
      <c r="N1265" s="120"/>
      <c r="O1265" s="120"/>
      <c r="P1265" s="120"/>
    </row>
    <row r="1266" spans="3:16" s="25" customFormat="1" ht="18" customHeight="1" x14ac:dyDescent="0.25">
      <c r="C1266" s="88"/>
      <c r="D1266" s="119"/>
      <c r="E1266" s="120"/>
      <c r="F1266" s="120"/>
      <c r="G1266" s="120"/>
      <c r="H1266" s="120"/>
      <c r="I1266" s="120"/>
      <c r="J1266" s="120"/>
      <c r="K1266" s="120"/>
      <c r="L1266" s="120"/>
      <c r="M1266" s="120"/>
      <c r="N1266" s="120"/>
      <c r="O1266" s="120"/>
      <c r="P1266" s="120"/>
    </row>
    <row r="1267" spans="3:16" s="25" customFormat="1" ht="18" customHeight="1" x14ac:dyDescent="0.25">
      <c r="C1267" s="88"/>
      <c r="D1267" s="119"/>
      <c r="E1267" s="120"/>
      <c r="F1267" s="120"/>
      <c r="G1267" s="120"/>
      <c r="H1267" s="120"/>
      <c r="I1267" s="120"/>
      <c r="J1267" s="120"/>
      <c r="K1267" s="120"/>
      <c r="L1267" s="120"/>
      <c r="M1267" s="120"/>
      <c r="N1267" s="120"/>
      <c r="O1267" s="120"/>
      <c r="P1267" s="120"/>
    </row>
    <row r="1268" spans="3:16" s="25" customFormat="1" ht="18" customHeight="1" x14ac:dyDescent="0.25">
      <c r="C1268" s="88"/>
      <c r="D1268" s="119"/>
      <c r="E1268" s="120"/>
      <c r="F1268" s="120"/>
      <c r="G1268" s="120"/>
      <c r="H1268" s="120"/>
      <c r="I1268" s="120"/>
      <c r="J1268" s="120"/>
      <c r="K1268" s="120"/>
      <c r="L1268" s="120"/>
      <c r="M1268" s="120"/>
      <c r="N1268" s="120"/>
      <c r="O1268" s="120"/>
      <c r="P1268" s="120"/>
    </row>
    <row r="1269" spans="3:16" s="25" customFormat="1" ht="18" customHeight="1" x14ac:dyDescent="0.25">
      <c r="C1269" s="88"/>
      <c r="D1269" s="119"/>
      <c r="E1269" s="120"/>
      <c r="F1269" s="120"/>
      <c r="G1269" s="120"/>
      <c r="H1269" s="120"/>
      <c r="I1269" s="120"/>
      <c r="J1269" s="120"/>
      <c r="K1269" s="120"/>
      <c r="L1269" s="120"/>
      <c r="M1269" s="120"/>
      <c r="N1269" s="120"/>
      <c r="O1269" s="120"/>
      <c r="P1269" s="120"/>
    </row>
    <row r="1270" spans="3:16" s="25" customFormat="1" ht="18" customHeight="1" x14ac:dyDescent="0.25">
      <c r="C1270" s="88"/>
      <c r="D1270" s="119"/>
      <c r="E1270" s="120"/>
      <c r="F1270" s="120"/>
      <c r="G1270" s="120"/>
      <c r="H1270" s="120"/>
      <c r="I1270" s="120"/>
      <c r="J1270" s="120"/>
      <c r="K1270" s="120"/>
      <c r="L1270" s="120"/>
      <c r="M1270" s="120"/>
      <c r="N1270" s="120"/>
      <c r="O1270" s="120"/>
      <c r="P1270" s="120"/>
    </row>
    <row r="1271" spans="3:16" s="25" customFormat="1" ht="18" customHeight="1" x14ac:dyDescent="0.25">
      <c r="C1271" s="88"/>
      <c r="D1271" s="119"/>
      <c r="E1271" s="120"/>
      <c r="F1271" s="120"/>
      <c r="G1271" s="120"/>
      <c r="H1271" s="120"/>
      <c r="I1271" s="120"/>
      <c r="J1271" s="120"/>
      <c r="K1271" s="120"/>
      <c r="L1271" s="120"/>
      <c r="M1271" s="120"/>
      <c r="N1271" s="120"/>
      <c r="O1271" s="120"/>
      <c r="P1271" s="120"/>
    </row>
    <row r="1272" spans="3:16" s="25" customFormat="1" ht="18" customHeight="1" x14ac:dyDescent="0.25">
      <c r="C1272" s="88"/>
      <c r="D1272" s="119"/>
      <c r="E1272" s="120"/>
      <c r="F1272" s="120"/>
      <c r="G1272" s="120"/>
      <c r="H1272" s="120"/>
      <c r="I1272" s="120"/>
      <c r="J1272" s="120"/>
      <c r="K1272" s="120"/>
      <c r="L1272" s="120"/>
      <c r="M1272" s="120"/>
      <c r="N1272" s="120"/>
      <c r="O1272" s="120"/>
      <c r="P1272" s="120"/>
    </row>
    <row r="1273" spans="3:16" s="25" customFormat="1" ht="18" customHeight="1" x14ac:dyDescent="0.25">
      <c r="C1273" s="88"/>
      <c r="D1273" s="119"/>
      <c r="E1273" s="120"/>
      <c r="F1273" s="120"/>
      <c r="G1273" s="120"/>
      <c r="H1273" s="120"/>
      <c r="I1273" s="120"/>
      <c r="J1273" s="120"/>
      <c r="K1273" s="120"/>
      <c r="L1273" s="120"/>
      <c r="M1273" s="120"/>
      <c r="N1273" s="120"/>
      <c r="O1273" s="120"/>
      <c r="P1273" s="120"/>
    </row>
    <row r="1274" spans="3:16" s="25" customFormat="1" ht="18" customHeight="1" x14ac:dyDescent="0.25">
      <c r="C1274" s="88"/>
      <c r="D1274" s="119"/>
      <c r="E1274" s="120"/>
      <c r="F1274" s="120"/>
      <c r="G1274" s="120"/>
      <c r="H1274" s="120"/>
      <c r="I1274" s="120"/>
      <c r="J1274" s="120"/>
      <c r="K1274" s="120"/>
      <c r="L1274" s="120"/>
      <c r="M1274" s="120"/>
      <c r="N1274" s="120"/>
      <c r="O1274" s="120"/>
      <c r="P1274" s="120"/>
    </row>
    <row r="1275" spans="3:16" s="25" customFormat="1" ht="18" customHeight="1" x14ac:dyDescent="0.25">
      <c r="C1275" s="88"/>
      <c r="D1275" s="119"/>
      <c r="E1275" s="120"/>
      <c r="F1275" s="120"/>
      <c r="G1275" s="120"/>
      <c r="H1275" s="120"/>
      <c r="I1275" s="120"/>
      <c r="J1275" s="120"/>
      <c r="K1275" s="120"/>
      <c r="L1275" s="120"/>
      <c r="M1275" s="120"/>
      <c r="N1275" s="120"/>
      <c r="O1275" s="120"/>
      <c r="P1275" s="120"/>
    </row>
    <row r="1276" spans="3:16" s="25" customFormat="1" ht="18" customHeight="1" x14ac:dyDescent="0.25">
      <c r="C1276" s="88"/>
      <c r="D1276" s="119"/>
      <c r="E1276" s="120"/>
      <c r="F1276" s="120"/>
      <c r="G1276" s="120"/>
      <c r="H1276" s="120"/>
      <c r="I1276" s="120"/>
      <c r="J1276" s="120"/>
      <c r="K1276" s="120"/>
      <c r="L1276" s="120"/>
      <c r="M1276" s="120"/>
      <c r="N1276" s="120"/>
      <c r="O1276" s="120"/>
      <c r="P1276" s="120"/>
    </row>
    <row r="1277" spans="3:16" s="25" customFormat="1" ht="18" customHeight="1" x14ac:dyDescent="0.25">
      <c r="C1277" s="88"/>
      <c r="D1277" s="119"/>
      <c r="E1277" s="120"/>
      <c r="F1277" s="120"/>
      <c r="G1277" s="120"/>
      <c r="H1277" s="120"/>
      <c r="I1277" s="120"/>
      <c r="J1277" s="120"/>
      <c r="K1277" s="120"/>
      <c r="L1277" s="120"/>
      <c r="M1277" s="120"/>
      <c r="N1277" s="120"/>
      <c r="O1277" s="120"/>
      <c r="P1277" s="120"/>
    </row>
    <row r="1278" spans="3:16" s="25" customFormat="1" ht="18" customHeight="1" x14ac:dyDescent="0.25">
      <c r="C1278" s="88"/>
      <c r="D1278" s="119"/>
      <c r="E1278" s="120"/>
      <c r="F1278" s="120"/>
      <c r="G1278" s="120"/>
      <c r="H1278" s="120"/>
      <c r="I1278" s="120"/>
      <c r="J1278" s="120"/>
      <c r="K1278" s="120"/>
      <c r="L1278" s="120"/>
      <c r="M1278" s="120"/>
      <c r="N1278" s="120"/>
      <c r="O1278" s="120"/>
      <c r="P1278" s="120"/>
    </row>
    <row r="1279" spans="3:16" s="25" customFormat="1" ht="18" customHeight="1" x14ac:dyDescent="0.25">
      <c r="C1279" s="88"/>
      <c r="D1279" s="119"/>
      <c r="E1279" s="120"/>
      <c r="F1279" s="120"/>
      <c r="G1279" s="120"/>
      <c r="H1279" s="120"/>
      <c r="I1279" s="120"/>
      <c r="J1279" s="120"/>
      <c r="K1279" s="120"/>
      <c r="L1279" s="120"/>
      <c r="M1279" s="120"/>
      <c r="N1279" s="120"/>
      <c r="O1279" s="120"/>
      <c r="P1279" s="120"/>
    </row>
    <row r="1280" spans="3:16" s="25" customFormat="1" ht="18" customHeight="1" x14ac:dyDescent="0.25">
      <c r="C1280" s="88"/>
      <c r="D1280" s="119"/>
      <c r="E1280" s="120"/>
      <c r="F1280" s="120"/>
      <c r="G1280" s="120"/>
      <c r="H1280" s="120"/>
      <c r="I1280" s="120"/>
      <c r="J1280" s="120"/>
      <c r="K1280" s="120"/>
      <c r="L1280" s="120"/>
      <c r="M1280" s="120"/>
      <c r="N1280" s="120"/>
      <c r="O1280" s="120"/>
      <c r="P1280" s="120"/>
    </row>
    <row r="1281" spans="3:16" s="25" customFormat="1" ht="18" customHeight="1" x14ac:dyDescent="0.25">
      <c r="C1281" s="88"/>
      <c r="D1281" s="119"/>
      <c r="E1281" s="120"/>
      <c r="F1281" s="120"/>
      <c r="G1281" s="120"/>
      <c r="H1281" s="120"/>
      <c r="I1281" s="120"/>
      <c r="J1281" s="120"/>
      <c r="K1281" s="120"/>
      <c r="L1281" s="120"/>
      <c r="M1281" s="120"/>
      <c r="N1281" s="120"/>
      <c r="O1281" s="120"/>
      <c r="P1281" s="120"/>
    </row>
    <row r="1282" spans="3:16" s="25" customFormat="1" ht="18" customHeight="1" x14ac:dyDescent="0.25">
      <c r="C1282" s="88"/>
      <c r="D1282" s="119"/>
      <c r="E1282" s="120"/>
      <c r="F1282" s="120"/>
      <c r="G1282" s="120"/>
      <c r="H1282" s="120"/>
      <c r="I1282" s="120"/>
      <c r="J1282" s="120"/>
      <c r="K1282" s="120"/>
      <c r="L1282" s="120"/>
      <c r="M1282" s="120"/>
      <c r="N1282" s="120"/>
      <c r="O1282" s="120"/>
      <c r="P1282" s="120"/>
    </row>
    <row r="1283" spans="3:16" s="25" customFormat="1" ht="18" customHeight="1" x14ac:dyDescent="0.25">
      <c r="C1283" s="88"/>
      <c r="D1283" s="119"/>
      <c r="E1283" s="120"/>
      <c r="F1283" s="120"/>
      <c r="G1283" s="120"/>
      <c r="H1283" s="120"/>
      <c r="I1283" s="120"/>
      <c r="J1283" s="120"/>
      <c r="K1283" s="120"/>
      <c r="L1283" s="120"/>
      <c r="M1283" s="120"/>
      <c r="N1283" s="120"/>
      <c r="O1283" s="120"/>
      <c r="P1283" s="120"/>
    </row>
    <row r="1284" spans="3:16" s="25" customFormat="1" ht="18" customHeight="1" x14ac:dyDescent="0.25">
      <c r="C1284" s="88"/>
      <c r="D1284" s="119"/>
      <c r="E1284" s="120"/>
      <c r="F1284" s="120"/>
      <c r="G1284" s="120"/>
      <c r="H1284" s="120"/>
      <c r="I1284" s="120"/>
      <c r="J1284" s="120"/>
      <c r="K1284" s="120"/>
      <c r="L1284" s="120"/>
      <c r="M1284" s="120"/>
      <c r="N1284" s="120"/>
      <c r="O1284" s="120"/>
      <c r="P1284" s="120"/>
    </row>
    <row r="1285" spans="3:16" s="25" customFormat="1" ht="18" customHeight="1" x14ac:dyDescent="0.25">
      <c r="C1285" s="88"/>
      <c r="D1285" s="119"/>
      <c r="E1285" s="120"/>
      <c r="F1285" s="120"/>
      <c r="G1285" s="120"/>
      <c r="H1285" s="120"/>
      <c r="I1285" s="120"/>
      <c r="J1285" s="120"/>
      <c r="K1285" s="120"/>
      <c r="L1285" s="120"/>
      <c r="M1285" s="120"/>
      <c r="N1285" s="120"/>
      <c r="O1285" s="120"/>
      <c r="P1285" s="120"/>
    </row>
    <row r="1286" spans="3:16" s="25" customFormat="1" ht="18" customHeight="1" x14ac:dyDescent="0.25">
      <c r="C1286" s="88"/>
      <c r="D1286" s="119"/>
      <c r="E1286" s="120"/>
      <c r="F1286" s="120"/>
      <c r="G1286" s="120"/>
      <c r="H1286" s="120"/>
      <c r="I1286" s="120"/>
      <c r="J1286" s="120"/>
      <c r="K1286" s="120"/>
      <c r="L1286" s="120"/>
      <c r="M1286" s="120"/>
      <c r="N1286" s="120"/>
      <c r="O1286" s="120"/>
      <c r="P1286" s="120"/>
    </row>
    <row r="1287" spans="3:16" s="25" customFormat="1" ht="18" customHeight="1" x14ac:dyDescent="0.25">
      <c r="C1287" s="88"/>
      <c r="D1287" s="119"/>
      <c r="E1287" s="120"/>
      <c r="F1287" s="120"/>
      <c r="G1287" s="120"/>
      <c r="H1287" s="120"/>
      <c r="I1287" s="120"/>
      <c r="J1287" s="120"/>
      <c r="K1287" s="120"/>
      <c r="L1287" s="120"/>
      <c r="M1287" s="120"/>
      <c r="N1287" s="120"/>
      <c r="O1287" s="120"/>
      <c r="P1287" s="120"/>
    </row>
    <row r="1288" spans="3:16" s="25" customFormat="1" ht="18" customHeight="1" x14ac:dyDescent="0.25">
      <c r="C1288" s="88"/>
      <c r="D1288" s="119"/>
      <c r="E1288" s="120"/>
      <c r="F1288" s="120"/>
      <c r="G1288" s="120"/>
      <c r="H1288" s="120"/>
      <c r="I1288" s="120"/>
      <c r="J1288" s="120"/>
      <c r="K1288" s="120"/>
      <c r="L1288" s="120"/>
      <c r="M1288" s="120"/>
      <c r="N1288" s="120"/>
      <c r="O1288" s="120"/>
      <c r="P1288" s="120"/>
    </row>
    <row r="1289" spans="3:16" s="25" customFormat="1" ht="18" customHeight="1" x14ac:dyDescent="0.25">
      <c r="C1289" s="88"/>
      <c r="D1289" s="119"/>
      <c r="E1289" s="120"/>
      <c r="F1289" s="120"/>
      <c r="G1289" s="120"/>
      <c r="H1289" s="120"/>
      <c r="I1289" s="120"/>
      <c r="J1289" s="120"/>
      <c r="K1289" s="120"/>
      <c r="L1289" s="120"/>
      <c r="M1289" s="120"/>
      <c r="N1289" s="120"/>
      <c r="O1289" s="120"/>
      <c r="P1289" s="120"/>
    </row>
    <row r="1290" spans="3:16" s="25" customFormat="1" ht="18" customHeight="1" x14ac:dyDescent="0.25">
      <c r="C1290" s="88"/>
      <c r="D1290" s="119"/>
      <c r="E1290" s="120"/>
      <c r="F1290" s="120"/>
      <c r="G1290" s="120"/>
      <c r="H1290" s="120"/>
      <c r="I1290" s="120"/>
      <c r="J1290" s="120"/>
      <c r="K1290" s="120"/>
      <c r="L1290" s="120"/>
      <c r="M1290" s="120"/>
      <c r="N1290" s="120"/>
      <c r="O1290" s="120"/>
      <c r="P1290" s="120"/>
    </row>
    <row r="1291" spans="3:16" s="25" customFormat="1" ht="18" customHeight="1" x14ac:dyDescent="0.25">
      <c r="C1291" s="88"/>
      <c r="D1291" s="119"/>
      <c r="E1291" s="120"/>
      <c r="F1291" s="120"/>
      <c r="G1291" s="120"/>
      <c r="H1291" s="120"/>
      <c r="I1291" s="120"/>
      <c r="J1291" s="120"/>
      <c r="K1291" s="120"/>
      <c r="L1291" s="120"/>
      <c r="M1291" s="120"/>
      <c r="N1291" s="120"/>
      <c r="O1291" s="120"/>
      <c r="P1291" s="120"/>
    </row>
    <row r="1292" spans="3:16" s="25" customFormat="1" ht="18" customHeight="1" x14ac:dyDescent="0.25">
      <c r="C1292" s="88"/>
      <c r="D1292" s="119"/>
      <c r="E1292" s="120"/>
      <c r="F1292" s="120"/>
      <c r="G1292" s="120"/>
      <c r="H1292" s="120"/>
      <c r="I1292" s="120"/>
      <c r="J1292" s="120"/>
      <c r="K1292" s="120"/>
      <c r="L1292" s="120"/>
      <c r="M1292" s="120"/>
      <c r="N1292" s="120"/>
      <c r="O1292" s="120"/>
      <c r="P1292" s="120"/>
    </row>
    <row r="1293" spans="3:16" s="25" customFormat="1" ht="18" customHeight="1" x14ac:dyDescent="0.25">
      <c r="C1293" s="88"/>
      <c r="D1293" s="119"/>
      <c r="E1293" s="120"/>
      <c r="F1293" s="120"/>
      <c r="G1293" s="120"/>
      <c r="H1293" s="120"/>
      <c r="I1293" s="120"/>
      <c r="J1293" s="120"/>
      <c r="K1293" s="120"/>
      <c r="L1293" s="120"/>
      <c r="M1293" s="120"/>
      <c r="N1293" s="120"/>
      <c r="O1293" s="120"/>
      <c r="P1293" s="120"/>
    </row>
    <row r="1294" spans="3:16" s="25" customFormat="1" ht="18" customHeight="1" x14ac:dyDescent="0.25">
      <c r="C1294" s="88"/>
      <c r="D1294" s="119"/>
      <c r="E1294" s="120"/>
      <c r="F1294" s="120"/>
      <c r="G1294" s="120"/>
      <c r="H1294" s="120"/>
      <c r="I1294" s="120"/>
      <c r="J1294" s="120"/>
      <c r="K1294" s="120"/>
      <c r="L1294" s="120"/>
      <c r="M1294" s="120"/>
      <c r="N1294" s="120"/>
      <c r="O1294" s="120"/>
      <c r="P1294" s="120"/>
    </row>
    <row r="1295" spans="3:16" s="25" customFormat="1" ht="18" customHeight="1" x14ac:dyDescent="0.25">
      <c r="C1295" s="88"/>
      <c r="D1295" s="119"/>
      <c r="E1295" s="120"/>
      <c r="F1295" s="120"/>
      <c r="G1295" s="120"/>
      <c r="H1295" s="120"/>
      <c r="I1295" s="120"/>
      <c r="J1295" s="120"/>
      <c r="K1295" s="120"/>
      <c r="L1295" s="120"/>
      <c r="M1295" s="120"/>
      <c r="N1295" s="120"/>
      <c r="O1295" s="120"/>
      <c r="P1295" s="120"/>
    </row>
    <row r="1296" spans="3:16" s="25" customFormat="1" ht="18" customHeight="1" x14ac:dyDescent="0.25">
      <c r="C1296" s="88"/>
      <c r="D1296" s="119"/>
      <c r="E1296" s="120"/>
      <c r="F1296" s="120"/>
      <c r="G1296" s="120"/>
      <c r="H1296" s="120"/>
      <c r="I1296" s="120"/>
      <c r="J1296" s="120"/>
      <c r="K1296" s="120"/>
      <c r="L1296" s="120"/>
      <c r="M1296" s="120"/>
      <c r="N1296" s="120"/>
      <c r="O1296" s="120"/>
      <c r="P1296" s="120"/>
    </row>
    <row r="1297" spans="3:16" s="25" customFormat="1" ht="18" customHeight="1" x14ac:dyDescent="0.25">
      <c r="C1297" s="88"/>
      <c r="D1297" s="119"/>
      <c r="E1297" s="120"/>
      <c r="F1297" s="120"/>
      <c r="G1297" s="120"/>
      <c r="H1297" s="120"/>
      <c r="I1297" s="120"/>
      <c r="J1297" s="120"/>
      <c r="K1297" s="120"/>
      <c r="L1297" s="120"/>
      <c r="M1297" s="120"/>
      <c r="N1297" s="120"/>
      <c r="O1297" s="120"/>
      <c r="P1297" s="120"/>
    </row>
    <row r="1298" spans="3:16" s="25" customFormat="1" ht="18" customHeight="1" x14ac:dyDescent="0.25">
      <c r="C1298" s="88"/>
      <c r="D1298" s="119"/>
      <c r="E1298" s="120"/>
      <c r="F1298" s="120"/>
      <c r="G1298" s="120"/>
      <c r="H1298" s="120"/>
      <c r="I1298" s="120"/>
      <c r="J1298" s="120"/>
      <c r="K1298" s="120"/>
      <c r="L1298" s="120"/>
      <c r="M1298" s="120"/>
      <c r="N1298" s="120"/>
      <c r="O1298" s="120"/>
      <c r="P1298" s="120"/>
    </row>
    <row r="1299" spans="3:16" s="25" customFormat="1" ht="18" customHeight="1" x14ac:dyDescent="0.25">
      <c r="C1299" s="88"/>
      <c r="D1299" s="119"/>
      <c r="E1299" s="120"/>
      <c r="F1299" s="120"/>
      <c r="G1299" s="120"/>
      <c r="H1299" s="120"/>
      <c r="I1299" s="120"/>
      <c r="J1299" s="120"/>
      <c r="K1299" s="120"/>
      <c r="L1299" s="120"/>
      <c r="M1299" s="120"/>
      <c r="N1299" s="120"/>
      <c r="O1299" s="120"/>
      <c r="P1299" s="120"/>
    </row>
    <row r="1300" spans="3:16" s="25" customFormat="1" ht="18" customHeight="1" x14ac:dyDescent="0.25">
      <c r="C1300" s="88"/>
      <c r="D1300" s="119"/>
      <c r="E1300" s="120"/>
      <c r="F1300" s="120"/>
      <c r="G1300" s="120"/>
      <c r="H1300" s="120"/>
      <c r="I1300" s="120"/>
      <c r="J1300" s="120"/>
      <c r="K1300" s="120"/>
      <c r="L1300" s="120"/>
      <c r="M1300" s="120"/>
      <c r="N1300" s="120"/>
      <c r="O1300" s="120"/>
      <c r="P1300" s="120"/>
    </row>
    <row r="1301" spans="3:16" s="25" customFormat="1" ht="18" customHeight="1" x14ac:dyDescent="0.25">
      <c r="C1301" s="88"/>
      <c r="D1301" s="119"/>
      <c r="E1301" s="120"/>
      <c r="F1301" s="120"/>
      <c r="G1301" s="120"/>
      <c r="H1301" s="120"/>
      <c r="I1301" s="120"/>
      <c r="J1301" s="120"/>
      <c r="K1301" s="120"/>
      <c r="L1301" s="120"/>
      <c r="M1301" s="120"/>
      <c r="N1301" s="120"/>
      <c r="O1301" s="120"/>
      <c r="P1301" s="120"/>
    </row>
    <row r="1302" spans="3:16" s="25" customFormat="1" ht="18" customHeight="1" x14ac:dyDescent="0.25">
      <c r="C1302" s="88"/>
      <c r="D1302" s="119"/>
      <c r="E1302" s="120"/>
      <c r="F1302" s="120"/>
      <c r="G1302" s="120"/>
      <c r="H1302" s="120"/>
      <c r="I1302" s="120"/>
      <c r="J1302" s="120"/>
      <c r="K1302" s="120"/>
      <c r="L1302" s="120"/>
      <c r="M1302" s="120"/>
      <c r="N1302" s="120"/>
      <c r="O1302" s="120"/>
      <c r="P1302" s="120"/>
    </row>
    <row r="1303" spans="3:16" s="25" customFormat="1" ht="18" customHeight="1" x14ac:dyDescent="0.25">
      <c r="C1303" s="88"/>
      <c r="D1303" s="119"/>
      <c r="E1303" s="120"/>
      <c r="F1303" s="120"/>
      <c r="G1303" s="120"/>
      <c r="H1303" s="120"/>
      <c r="I1303" s="120"/>
      <c r="J1303" s="120"/>
      <c r="K1303" s="120"/>
      <c r="L1303" s="120"/>
      <c r="M1303" s="120"/>
      <c r="N1303" s="120"/>
      <c r="O1303" s="120"/>
      <c r="P1303" s="120"/>
    </row>
    <row r="1304" spans="3:16" s="25" customFormat="1" ht="18" customHeight="1" x14ac:dyDescent="0.25">
      <c r="C1304" s="88"/>
      <c r="D1304" s="119"/>
      <c r="E1304" s="120"/>
      <c r="F1304" s="120"/>
      <c r="G1304" s="120"/>
      <c r="H1304" s="120"/>
      <c r="I1304" s="120"/>
      <c r="J1304" s="120"/>
      <c r="K1304" s="120"/>
      <c r="L1304" s="120"/>
      <c r="M1304" s="120"/>
      <c r="N1304" s="120"/>
      <c r="O1304" s="120"/>
      <c r="P1304" s="120"/>
    </row>
    <row r="1305" spans="3:16" s="25" customFormat="1" ht="18" customHeight="1" x14ac:dyDescent="0.25">
      <c r="C1305" s="88"/>
      <c r="D1305" s="119"/>
      <c r="E1305" s="120"/>
      <c r="F1305" s="120"/>
      <c r="G1305" s="120"/>
      <c r="H1305" s="120"/>
      <c r="I1305" s="120"/>
      <c r="J1305" s="120"/>
      <c r="K1305" s="120"/>
      <c r="L1305" s="120"/>
      <c r="M1305" s="120"/>
      <c r="N1305" s="120"/>
      <c r="O1305" s="120"/>
      <c r="P1305" s="120"/>
    </row>
    <row r="1306" spans="3:16" s="25" customFormat="1" ht="18" customHeight="1" x14ac:dyDescent="0.25">
      <c r="C1306" s="88"/>
      <c r="D1306" s="119"/>
      <c r="E1306" s="120"/>
      <c r="F1306" s="120"/>
      <c r="G1306" s="120"/>
      <c r="H1306" s="120"/>
      <c r="I1306" s="120"/>
      <c r="J1306" s="120"/>
      <c r="K1306" s="120"/>
      <c r="L1306" s="120"/>
      <c r="M1306" s="120"/>
      <c r="N1306" s="120"/>
      <c r="O1306" s="120"/>
      <c r="P1306" s="120"/>
    </row>
    <row r="1307" spans="3:16" s="25" customFormat="1" ht="18" customHeight="1" x14ac:dyDescent="0.25">
      <c r="C1307" s="88"/>
      <c r="D1307" s="119"/>
      <c r="E1307" s="120"/>
      <c r="F1307" s="120"/>
      <c r="G1307" s="120"/>
      <c r="H1307" s="120"/>
      <c r="I1307" s="120"/>
      <c r="J1307" s="120"/>
      <c r="K1307" s="120"/>
      <c r="L1307" s="120"/>
      <c r="M1307" s="120"/>
      <c r="N1307" s="120"/>
      <c r="O1307" s="120"/>
      <c r="P1307" s="120"/>
    </row>
    <row r="1308" spans="3:16" s="25" customFormat="1" ht="18" customHeight="1" x14ac:dyDescent="0.25">
      <c r="C1308" s="88"/>
      <c r="D1308" s="119"/>
      <c r="E1308" s="120"/>
      <c r="F1308" s="120"/>
      <c r="G1308" s="120"/>
      <c r="H1308" s="120"/>
      <c r="I1308" s="120"/>
      <c r="J1308" s="120"/>
      <c r="K1308" s="120"/>
      <c r="L1308" s="120"/>
      <c r="M1308" s="120"/>
      <c r="N1308" s="120"/>
      <c r="O1308" s="120"/>
      <c r="P1308" s="120"/>
    </row>
    <row r="1309" spans="3:16" s="25" customFormat="1" ht="18" customHeight="1" x14ac:dyDescent="0.25">
      <c r="C1309" s="88"/>
      <c r="D1309" s="119"/>
      <c r="E1309" s="120"/>
      <c r="F1309" s="120"/>
      <c r="G1309" s="120"/>
      <c r="H1309" s="120"/>
      <c r="I1309" s="120"/>
      <c r="J1309" s="120"/>
      <c r="K1309" s="120"/>
      <c r="L1309" s="120"/>
      <c r="M1309" s="120"/>
      <c r="N1309" s="120"/>
      <c r="O1309" s="120"/>
      <c r="P1309" s="120"/>
    </row>
    <row r="1310" spans="3:16" s="25" customFormat="1" ht="18" customHeight="1" x14ac:dyDescent="0.25">
      <c r="C1310" s="88"/>
      <c r="D1310" s="119"/>
      <c r="E1310" s="120"/>
      <c r="F1310" s="120"/>
      <c r="G1310" s="120"/>
      <c r="H1310" s="120"/>
      <c r="I1310" s="120"/>
      <c r="J1310" s="120"/>
      <c r="K1310" s="120"/>
      <c r="L1310" s="120"/>
      <c r="M1310" s="120"/>
      <c r="N1310" s="120"/>
      <c r="O1310" s="120"/>
      <c r="P1310" s="120"/>
    </row>
    <row r="1311" spans="3:16" s="25" customFormat="1" ht="18" customHeight="1" x14ac:dyDescent="0.25">
      <c r="C1311" s="88"/>
      <c r="D1311" s="119"/>
      <c r="E1311" s="120"/>
      <c r="F1311" s="120"/>
      <c r="G1311" s="120"/>
      <c r="H1311" s="120"/>
      <c r="I1311" s="120"/>
      <c r="J1311" s="120"/>
      <c r="K1311" s="120"/>
      <c r="L1311" s="120"/>
      <c r="M1311" s="120"/>
      <c r="N1311" s="120"/>
      <c r="O1311" s="120"/>
      <c r="P1311" s="120"/>
    </row>
    <row r="1312" spans="3:16" s="25" customFormat="1" ht="18" customHeight="1" x14ac:dyDescent="0.25">
      <c r="C1312" s="88"/>
      <c r="D1312" s="119"/>
      <c r="E1312" s="120"/>
      <c r="F1312" s="120"/>
      <c r="G1312" s="120"/>
      <c r="H1312" s="120"/>
      <c r="I1312" s="120"/>
      <c r="J1312" s="120"/>
      <c r="K1312" s="120"/>
      <c r="L1312" s="120"/>
      <c r="M1312" s="120"/>
      <c r="N1312" s="120"/>
      <c r="O1312" s="120"/>
      <c r="P1312" s="120"/>
    </row>
    <row r="1313" spans="3:16" s="25" customFormat="1" ht="18" customHeight="1" x14ac:dyDescent="0.25">
      <c r="C1313" s="88"/>
      <c r="D1313" s="119"/>
      <c r="E1313" s="120"/>
      <c r="F1313" s="120"/>
      <c r="G1313" s="120"/>
      <c r="H1313" s="120"/>
      <c r="I1313" s="120"/>
      <c r="J1313" s="120"/>
      <c r="K1313" s="120"/>
      <c r="L1313" s="120"/>
      <c r="M1313" s="120"/>
      <c r="N1313" s="120"/>
      <c r="O1313" s="120"/>
      <c r="P1313" s="120"/>
    </row>
    <row r="1314" spans="3:16" s="25" customFormat="1" ht="18" customHeight="1" x14ac:dyDescent="0.25">
      <c r="C1314" s="88"/>
      <c r="D1314" s="119"/>
      <c r="E1314" s="120"/>
      <c r="F1314" s="120"/>
      <c r="G1314" s="120"/>
      <c r="H1314" s="120"/>
      <c r="I1314" s="120"/>
      <c r="J1314" s="120"/>
      <c r="K1314" s="120"/>
      <c r="L1314" s="120"/>
      <c r="M1314" s="120"/>
      <c r="N1314" s="120"/>
      <c r="O1314" s="120"/>
      <c r="P1314" s="120"/>
    </row>
    <row r="1315" spans="3:16" s="25" customFormat="1" ht="18" customHeight="1" x14ac:dyDescent="0.25">
      <c r="C1315" s="88"/>
      <c r="D1315" s="119"/>
      <c r="E1315" s="120"/>
      <c r="F1315" s="120"/>
      <c r="G1315" s="120"/>
      <c r="H1315" s="120"/>
      <c r="I1315" s="120"/>
      <c r="J1315" s="120"/>
      <c r="K1315" s="120"/>
      <c r="L1315" s="120"/>
      <c r="M1315" s="120"/>
      <c r="N1315" s="120"/>
      <c r="O1315" s="120"/>
      <c r="P1315" s="120"/>
    </row>
    <row r="1316" spans="3:16" s="25" customFormat="1" ht="18" customHeight="1" x14ac:dyDescent="0.25">
      <c r="C1316" s="88"/>
      <c r="D1316" s="119"/>
      <c r="E1316" s="120"/>
      <c r="F1316" s="120"/>
      <c r="G1316" s="120"/>
      <c r="H1316" s="120"/>
      <c r="I1316" s="120"/>
      <c r="J1316" s="120"/>
      <c r="K1316" s="120"/>
      <c r="L1316" s="120"/>
      <c r="M1316" s="120"/>
      <c r="N1316" s="120"/>
      <c r="O1316" s="120"/>
      <c r="P1316" s="120"/>
    </row>
    <row r="1317" spans="3:16" s="25" customFormat="1" ht="18" customHeight="1" x14ac:dyDescent="0.25">
      <c r="C1317" s="88"/>
      <c r="D1317" s="119"/>
      <c r="E1317" s="120"/>
      <c r="F1317" s="120"/>
      <c r="G1317" s="120"/>
      <c r="H1317" s="120"/>
      <c r="I1317" s="120"/>
      <c r="J1317" s="120"/>
      <c r="K1317" s="120"/>
      <c r="L1317" s="120"/>
      <c r="M1317" s="120"/>
      <c r="N1317" s="120"/>
      <c r="O1317" s="120"/>
      <c r="P1317" s="120"/>
    </row>
    <row r="1318" spans="3:16" s="25" customFormat="1" ht="18" customHeight="1" x14ac:dyDescent="0.25">
      <c r="C1318" s="88"/>
      <c r="D1318" s="119"/>
      <c r="E1318" s="120"/>
      <c r="F1318" s="120"/>
      <c r="G1318" s="120"/>
      <c r="H1318" s="120"/>
      <c r="I1318" s="120"/>
      <c r="J1318" s="120"/>
      <c r="K1318" s="120"/>
      <c r="L1318" s="120"/>
      <c r="M1318" s="120"/>
      <c r="N1318" s="120"/>
      <c r="O1318" s="120"/>
      <c r="P1318" s="120"/>
    </row>
    <row r="1319" spans="3:16" s="25" customFormat="1" ht="18" customHeight="1" x14ac:dyDescent="0.25">
      <c r="C1319" s="88"/>
      <c r="D1319" s="119"/>
      <c r="E1319" s="120"/>
      <c r="F1319" s="120"/>
      <c r="G1319" s="120"/>
      <c r="H1319" s="120"/>
      <c r="I1319" s="120"/>
      <c r="J1319" s="120"/>
      <c r="K1319" s="120"/>
      <c r="L1319" s="120"/>
      <c r="M1319" s="120"/>
      <c r="N1319" s="120"/>
      <c r="O1319" s="120"/>
      <c r="P1319" s="120"/>
    </row>
    <row r="1320" spans="3:16" s="25" customFormat="1" ht="18" customHeight="1" x14ac:dyDescent="0.25">
      <c r="C1320" s="88"/>
      <c r="D1320" s="119"/>
      <c r="E1320" s="120"/>
      <c r="F1320" s="120"/>
      <c r="G1320" s="120"/>
      <c r="H1320" s="120"/>
      <c r="I1320" s="120"/>
      <c r="J1320" s="120"/>
      <c r="K1320" s="120"/>
      <c r="L1320" s="120"/>
      <c r="M1320" s="120"/>
      <c r="N1320" s="120"/>
      <c r="O1320" s="120"/>
      <c r="P1320" s="120"/>
    </row>
    <row r="1321" spans="3:16" s="25" customFormat="1" ht="18" customHeight="1" x14ac:dyDescent="0.25">
      <c r="C1321" s="88"/>
      <c r="D1321" s="119"/>
      <c r="E1321" s="120"/>
      <c r="F1321" s="120"/>
      <c r="G1321" s="120"/>
      <c r="H1321" s="120"/>
      <c r="I1321" s="120"/>
      <c r="J1321" s="120"/>
      <c r="K1321" s="120"/>
      <c r="L1321" s="120"/>
      <c r="M1321" s="120"/>
      <c r="N1321" s="120"/>
      <c r="O1321" s="120"/>
      <c r="P1321" s="120"/>
    </row>
    <row r="1322" spans="3:16" s="25" customFormat="1" ht="18" customHeight="1" x14ac:dyDescent="0.25">
      <c r="C1322" s="88"/>
      <c r="D1322" s="119"/>
      <c r="E1322" s="120"/>
      <c r="F1322" s="120"/>
      <c r="G1322" s="120"/>
      <c r="H1322" s="120"/>
      <c r="I1322" s="120"/>
      <c r="J1322" s="120"/>
      <c r="K1322" s="120"/>
      <c r="L1322" s="120"/>
      <c r="M1322" s="120"/>
      <c r="N1322" s="120"/>
      <c r="O1322" s="120"/>
      <c r="P1322" s="120"/>
    </row>
    <row r="1323" spans="3:16" s="25" customFormat="1" ht="18" customHeight="1" x14ac:dyDescent="0.25">
      <c r="C1323" s="88"/>
      <c r="D1323" s="119"/>
      <c r="E1323" s="120"/>
      <c r="F1323" s="120"/>
      <c r="G1323" s="120"/>
      <c r="H1323" s="120"/>
      <c r="I1323" s="120"/>
      <c r="J1323" s="120"/>
      <c r="K1323" s="120"/>
      <c r="L1323" s="120"/>
      <c r="M1323" s="120"/>
      <c r="N1323" s="120"/>
      <c r="O1323" s="120"/>
      <c r="P1323" s="120"/>
    </row>
    <row r="1324" spans="3:16" s="25" customFormat="1" ht="18" customHeight="1" x14ac:dyDescent="0.25">
      <c r="C1324" s="88"/>
      <c r="D1324" s="119"/>
      <c r="E1324" s="120"/>
      <c r="F1324" s="120"/>
      <c r="G1324" s="120"/>
      <c r="H1324" s="120"/>
      <c r="I1324" s="120"/>
      <c r="J1324" s="120"/>
      <c r="K1324" s="120"/>
      <c r="L1324" s="120"/>
      <c r="M1324" s="120"/>
      <c r="N1324" s="120"/>
      <c r="O1324" s="120"/>
      <c r="P1324" s="120"/>
    </row>
    <row r="1325" spans="3:16" s="25" customFormat="1" ht="18" customHeight="1" x14ac:dyDescent="0.25">
      <c r="C1325" s="88"/>
      <c r="D1325" s="119"/>
      <c r="E1325" s="120"/>
      <c r="F1325" s="120"/>
      <c r="G1325" s="120"/>
      <c r="H1325" s="120"/>
      <c r="I1325" s="120"/>
      <c r="J1325" s="120"/>
      <c r="K1325" s="120"/>
      <c r="L1325" s="120"/>
      <c r="M1325" s="120"/>
      <c r="N1325" s="120"/>
      <c r="O1325" s="120"/>
      <c r="P1325" s="120"/>
    </row>
    <row r="1326" spans="3:16" s="25" customFormat="1" ht="18" customHeight="1" x14ac:dyDescent="0.25">
      <c r="C1326" s="88"/>
      <c r="D1326" s="119"/>
      <c r="E1326" s="120"/>
      <c r="F1326" s="120"/>
      <c r="G1326" s="120"/>
      <c r="H1326" s="120"/>
      <c r="I1326" s="120"/>
      <c r="J1326" s="120"/>
      <c r="K1326" s="120"/>
      <c r="L1326" s="120"/>
      <c r="M1326" s="120"/>
      <c r="N1326" s="120"/>
      <c r="O1326" s="120"/>
      <c r="P1326" s="120"/>
    </row>
    <row r="1327" spans="3:16" s="25" customFormat="1" ht="18" customHeight="1" x14ac:dyDescent="0.25">
      <c r="C1327" s="88"/>
      <c r="D1327" s="119"/>
      <c r="E1327" s="120"/>
      <c r="F1327" s="120"/>
      <c r="G1327" s="120"/>
      <c r="H1327" s="120"/>
      <c r="I1327" s="120"/>
      <c r="J1327" s="120"/>
      <c r="K1327" s="120"/>
      <c r="L1327" s="120"/>
      <c r="M1327" s="120"/>
      <c r="N1327" s="120"/>
      <c r="O1327" s="120"/>
      <c r="P1327" s="120"/>
    </row>
    <row r="1328" spans="3:16" s="25" customFormat="1" ht="18" customHeight="1" x14ac:dyDescent="0.25">
      <c r="C1328" s="88"/>
      <c r="D1328" s="119"/>
      <c r="E1328" s="120"/>
      <c r="F1328" s="120"/>
      <c r="G1328" s="120"/>
      <c r="H1328" s="120"/>
      <c r="I1328" s="120"/>
      <c r="J1328" s="120"/>
      <c r="K1328" s="120"/>
      <c r="L1328" s="120"/>
      <c r="M1328" s="120"/>
      <c r="N1328" s="120"/>
      <c r="O1328" s="120"/>
      <c r="P1328" s="120"/>
    </row>
    <row r="1329" spans="3:16" s="25" customFormat="1" ht="18" customHeight="1" x14ac:dyDescent="0.25">
      <c r="C1329" s="88"/>
      <c r="D1329" s="119"/>
      <c r="E1329" s="120"/>
      <c r="F1329" s="120"/>
      <c r="G1329" s="120"/>
      <c r="H1329" s="120"/>
      <c r="I1329" s="120"/>
      <c r="J1329" s="120"/>
      <c r="K1329" s="120"/>
      <c r="L1329" s="120"/>
      <c r="M1329" s="120"/>
      <c r="N1329" s="120"/>
      <c r="O1329" s="120"/>
      <c r="P1329" s="120"/>
    </row>
    <row r="1330" spans="3:16" s="25" customFormat="1" ht="18" customHeight="1" x14ac:dyDescent="0.25">
      <c r="C1330" s="88"/>
      <c r="D1330" s="119"/>
      <c r="E1330" s="120"/>
      <c r="F1330" s="120"/>
      <c r="G1330" s="120"/>
      <c r="H1330" s="120"/>
      <c r="I1330" s="120"/>
      <c r="J1330" s="120"/>
      <c r="K1330" s="120"/>
      <c r="L1330" s="120"/>
      <c r="M1330" s="120"/>
      <c r="N1330" s="120"/>
      <c r="O1330" s="120"/>
      <c r="P1330" s="120"/>
    </row>
    <row r="1331" spans="3:16" s="25" customFormat="1" ht="18" customHeight="1" x14ac:dyDescent="0.25">
      <c r="C1331" s="88"/>
      <c r="D1331" s="119"/>
      <c r="E1331" s="120"/>
      <c r="F1331" s="120"/>
      <c r="G1331" s="120"/>
      <c r="H1331" s="120"/>
      <c r="I1331" s="120"/>
      <c r="J1331" s="120"/>
      <c r="K1331" s="120"/>
      <c r="L1331" s="120"/>
      <c r="M1331" s="120"/>
      <c r="N1331" s="120"/>
      <c r="O1331" s="120"/>
      <c r="P1331" s="120"/>
    </row>
    <row r="1332" spans="3:16" s="25" customFormat="1" ht="18" customHeight="1" x14ac:dyDescent="0.25">
      <c r="C1332" s="88"/>
      <c r="D1332" s="119"/>
      <c r="E1332" s="120"/>
      <c r="F1332" s="120"/>
      <c r="G1332" s="120"/>
      <c r="H1332" s="120"/>
      <c r="I1332" s="120"/>
      <c r="J1332" s="120"/>
      <c r="K1332" s="120"/>
      <c r="L1332" s="120"/>
      <c r="M1332" s="120"/>
      <c r="N1332" s="120"/>
      <c r="O1332" s="120"/>
      <c r="P1332" s="120"/>
    </row>
    <row r="1333" spans="3:16" s="25" customFormat="1" ht="18" customHeight="1" x14ac:dyDescent="0.25">
      <c r="C1333" s="88"/>
      <c r="D1333" s="119"/>
      <c r="E1333" s="120"/>
      <c r="F1333" s="120"/>
      <c r="G1333" s="120"/>
      <c r="H1333" s="120"/>
      <c r="I1333" s="120"/>
      <c r="J1333" s="120"/>
      <c r="K1333" s="120"/>
      <c r="L1333" s="120"/>
      <c r="M1333" s="120"/>
      <c r="N1333" s="120"/>
      <c r="O1333" s="120"/>
      <c r="P1333" s="120"/>
    </row>
    <row r="1334" spans="3:16" s="25" customFormat="1" ht="18" customHeight="1" x14ac:dyDescent="0.25">
      <c r="C1334" s="88"/>
      <c r="D1334" s="119"/>
      <c r="E1334" s="120"/>
      <c r="F1334" s="120"/>
      <c r="G1334" s="120"/>
      <c r="H1334" s="120"/>
      <c r="I1334" s="120"/>
      <c r="J1334" s="120"/>
      <c r="K1334" s="120"/>
      <c r="L1334" s="120"/>
      <c r="M1334" s="120"/>
      <c r="N1334" s="120"/>
      <c r="O1334" s="120"/>
      <c r="P1334" s="120"/>
    </row>
    <row r="1335" spans="3:16" s="25" customFormat="1" ht="18" customHeight="1" x14ac:dyDescent="0.25">
      <c r="C1335" s="88"/>
      <c r="D1335" s="119"/>
      <c r="E1335" s="120"/>
      <c r="F1335" s="120"/>
      <c r="G1335" s="120"/>
      <c r="H1335" s="120"/>
      <c r="I1335" s="120"/>
      <c r="J1335" s="120"/>
      <c r="K1335" s="120"/>
      <c r="L1335" s="120"/>
      <c r="M1335" s="120"/>
      <c r="N1335" s="120"/>
      <c r="O1335" s="120"/>
      <c r="P1335" s="120"/>
    </row>
    <row r="1336" spans="3:16" s="25" customFormat="1" ht="18" customHeight="1" x14ac:dyDescent="0.25">
      <c r="C1336" s="88"/>
      <c r="D1336" s="119"/>
      <c r="E1336" s="120"/>
      <c r="F1336" s="120"/>
      <c r="G1336" s="120"/>
      <c r="H1336" s="120"/>
      <c r="I1336" s="120"/>
      <c r="J1336" s="120"/>
      <c r="K1336" s="120"/>
      <c r="L1336" s="120"/>
      <c r="M1336" s="120"/>
      <c r="N1336" s="120"/>
      <c r="O1336" s="120"/>
      <c r="P1336" s="120"/>
    </row>
    <row r="1337" spans="3:16" s="25" customFormat="1" ht="18" customHeight="1" x14ac:dyDescent="0.25">
      <c r="C1337" s="88"/>
      <c r="D1337" s="119"/>
      <c r="E1337" s="120"/>
      <c r="F1337" s="120"/>
      <c r="G1337" s="120"/>
      <c r="H1337" s="120"/>
      <c r="I1337" s="120"/>
      <c r="J1337" s="120"/>
      <c r="K1337" s="120"/>
      <c r="L1337" s="120"/>
      <c r="M1337" s="120"/>
      <c r="N1337" s="120"/>
      <c r="O1337" s="120"/>
      <c r="P1337" s="120"/>
    </row>
    <row r="1338" spans="3:16" s="25" customFormat="1" ht="18" customHeight="1" x14ac:dyDescent="0.25">
      <c r="C1338" s="88"/>
      <c r="D1338" s="119"/>
      <c r="E1338" s="120"/>
      <c r="F1338" s="120"/>
      <c r="G1338" s="120"/>
      <c r="H1338" s="120"/>
      <c r="I1338" s="120"/>
      <c r="J1338" s="120"/>
      <c r="K1338" s="120"/>
      <c r="L1338" s="120"/>
      <c r="M1338" s="120"/>
      <c r="N1338" s="120"/>
      <c r="O1338" s="120"/>
      <c r="P1338" s="120"/>
    </row>
    <row r="1339" spans="3:16" s="25" customFormat="1" ht="18" customHeight="1" x14ac:dyDescent="0.25">
      <c r="C1339" s="88"/>
      <c r="D1339" s="119"/>
      <c r="E1339" s="120"/>
      <c r="F1339" s="120"/>
      <c r="G1339" s="120"/>
      <c r="H1339" s="120"/>
      <c r="I1339" s="120"/>
      <c r="J1339" s="120"/>
      <c r="K1339" s="120"/>
      <c r="L1339" s="120"/>
      <c r="M1339" s="120"/>
      <c r="N1339" s="120"/>
      <c r="O1339" s="120"/>
      <c r="P1339" s="120"/>
    </row>
    <row r="1340" spans="3:16" s="25" customFormat="1" ht="18" customHeight="1" x14ac:dyDescent="0.25">
      <c r="C1340" s="88"/>
      <c r="D1340" s="119"/>
      <c r="E1340" s="120"/>
      <c r="F1340" s="120"/>
      <c r="G1340" s="120"/>
      <c r="H1340" s="120"/>
      <c r="I1340" s="120"/>
      <c r="J1340" s="120"/>
      <c r="K1340" s="120"/>
      <c r="L1340" s="120"/>
      <c r="M1340" s="120"/>
      <c r="N1340" s="120"/>
      <c r="O1340" s="120"/>
      <c r="P1340" s="120"/>
    </row>
    <row r="1341" spans="3:16" s="25" customFormat="1" ht="18" customHeight="1" x14ac:dyDescent="0.25">
      <c r="C1341" s="88"/>
      <c r="D1341" s="119"/>
      <c r="E1341" s="120"/>
      <c r="F1341" s="120"/>
      <c r="G1341" s="120"/>
      <c r="H1341" s="120"/>
      <c r="I1341" s="120"/>
      <c r="J1341" s="120"/>
      <c r="K1341" s="120"/>
      <c r="L1341" s="120"/>
      <c r="M1341" s="120"/>
      <c r="N1341" s="120"/>
      <c r="O1341" s="120"/>
      <c r="P1341" s="120"/>
    </row>
    <row r="1342" spans="3:16" s="25" customFormat="1" ht="18" customHeight="1" x14ac:dyDescent="0.25">
      <c r="C1342" s="88"/>
      <c r="D1342" s="119"/>
      <c r="E1342" s="120"/>
      <c r="F1342" s="120"/>
      <c r="G1342" s="120"/>
      <c r="H1342" s="120"/>
      <c r="I1342" s="120"/>
      <c r="J1342" s="120"/>
      <c r="K1342" s="120"/>
      <c r="L1342" s="120"/>
      <c r="M1342" s="120"/>
      <c r="N1342" s="120"/>
      <c r="O1342" s="120"/>
      <c r="P1342" s="120"/>
    </row>
    <row r="1343" spans="3:16" s="25" customFormat="1" ht="18" customHeight="1" x14ac:dyDescent="0.25">
      <c r="C1343" s="88"/>
      <c r="D1343" s="119"/>
      <c r="E1343" s="120"/>
      <c r="F1343" s="120"/>
      <c r="G1343" s="120"/>
      <c r="H1343" s="120"/>
      <c r="I1343" s="120"/>
      <c r="J1343" s="120"/>
      <c r="K1343" s="120"/>
      <c r="L1343" s="120"/>
      <c r="M1343" s="120"/>
      <c r="N1343" s="120"/>
      <c r="O1343" s="120"/>
      <c r="P1343" s="120"/>
    </row>
    <row r="1344" spans="3:16" s="25" customFormat="1" ht="18" customHeight="1" x14ac:dyDescent="0.25">
      <c r="C1344" s="88"/>
      <c r="D1344" s="119"/>
      <c r="E1344" s="120"/>
      <c r="F1344" s="120"/>
      <c r="G1344" s="120"/>
      <c r="H1344" s="120"/>
      <c r="I1344" s="120"/>
      <c r="J1344" s="120"/>
      <c r="K1344" s="120"/>
      <c r="L1344" s="120"/>
      <c r="M1344" s="120"/>
      <c r="N1344" s="120"/>
      <c r="O1344" s="120"/>
      <c r="P1344" s="120"/>
    </row>
    <row r="1345" spans="3:16" s="25" customFormat="1" ht="18" customHeight="1" x14ac:dyDescent="0.25">
      <c r="C1345" s="88"/>
      <c r="D1345" s="119"/>
      <c r="E1345" s="120"/>
      <c r="F1345" s="120"/>
      <c r="G1345" s="120"/>
      <c r="H1345" s="120"/>
      <c r="I1345" s="120"/>
      <c r="J1345" s="120"/>
      <c r="K1345" s="120"/>
      <c r="L1345" s="120"/>
      <c r="M1345" s="120"/>
      <c r="N1345" s="120"/>
      <c r="O1345" s="120"/>
      <c r="P1345" s="120"/>
    </row>
    <row r="1346" spans="3:16" s="25" customFormat="1" ht="18" customHeight="1" x14ac:dyDescent="0.25">
      <c r="C1346" s="88"/>
      <c r="D1346" s="119"/>
      <c r="E1346" s="120"/>
      <c r="F1346" s="120"/>
      <c r="G1346" s="120"/>
      <c r="H1346" s="120"/>
      <c r="I1346" s="120"/>
      <c r="J1346" s="120"/>
      <c r="K1346" s="120"/>
      <c r="L1346" s="120"/>
      <c r="M1346" s="120"/>
      <c r="N1346" s="120"/>
      <c r="O1346" s="120"/>
      <c r="P1346" s="120"/>
    </row>
    <row r="1347" spans="3:16" s="25" customFormat="1" ht="18" customHeight="1" x14ac:dyDescent="0.25">
      <c r="C1347" s="88"/>
      <c r="D1347" s="119"/>
      <c r="E1347" s="120"/>
      <c r="F1347" s="120"/>
      <c r="G1347" s="120"/>
      <c r="H1347" s="120"/>
      <c r="I1347" s="120"/>
      <c r="J1347" s="120"/>
      <c r="K1347" s="120"/>
      <c r="L1347" s="120"/>
      <c r="M1347" s="120"/>
      <c r="N1347" s="120"/>
      <c r="O1347" s="120"/>
      <c r="P1347" s="120"/>
    </row>
    <row r="1348" spans="3:16" s="25" customFormat="1" ht="18" customHeight="1" x14ac:dyDescent="0.25">
      <c r="C1348" s="88"/>
      <c r="D1348" s="119"/>
      <c r="E1348" s="120"/>
      <c r="F1348" s="120"/>
      <c r="G1348" s="120"/>
      <c r="H1348" s="120"/>
      <c r="I1348" s="120"/>
      <c r="J1348" s="120"/>
      <c r="K1348" s="120"/>
      <c r="L1348" s="120"/>
      <c r="M1348" s="120"/>
      <c r="N1348" s="120"/>
      <c r="O1348" s="120"/>
      <c r="P1348" s="120"/>
    </row>
    <row r="1349" spans="3:16" s="25" customFormat="1" ht="18" customHeight="1" x14ac:dyDescent="0.25">
      <c r="C1349" s="88"/>
      <c r="D1349" s="119"/>
      <c r="E1349" s="120"/>
      <c r="F1349" s="120"/>
      <c r="G1349" s="120"/>
      <c r="H1349" s="120"/>
      <c r="I1349" s="120"/>
      <c r="J1349" s="120"/>
      <c r="K1349" s="120"/>
      <c r="L1349" s="120"/>
      <c r="M1349" s="120"/>
      <c r="N1349" s="120"/>
      <c r="O1349" s="120"/>
      <c r="P1349" s="120"/>
    </row>
    <row r="1350" spans="3:16" s="25" customFormat="1" ht="18" customHeight="1" x14ac:dyDescent="0.25">
      <c r="C1350" s="88"/>
      <c r="D1350" s="119"/>
      <c r="E1350" s="120"/>
      <c r="F1350" s="120"/>
      <c r="G1350" s="120"/>
      <c r="H1350" s="120"/>
      <c r="I1350" s="120"/>
      <c r="J1350" s="120"/>
      <c r="K1350" s="120"/>
      <c r="L1350" s="120"/>
      <c r="M1350" s="120"/>
      <c r="N1350" s="120"/>
      <c r="O1350" s="120"/>
      <c r="P1350" s="120"/>
    </row>
    <row r="1351" spans="3:16" s="25" customFormat="1" ht="18" customHeight="1" x14ac:dyDescent="0.25">
      <c r="C1351" s="88"/>
      <c r="D1351" s="119"/>
      <c r="E1351" s="120"/>
      <c r="F1351" s="120"/>
      <c r="G1351" s="120"/>
      <c r="H1351" s="120"/>
      <c r="I1351" s="120"/>
      <c r="J1351" s="120"/>
      <c r="K1351" s="120"/>
      <c r="L1351" s="120"/>
      <c r="M1351" s="120"/>
      <c r="N1351" s="120"/>
      <c r="O1351" s="120"/>
      <c r="P1351" s="120"/>
    </row>
    <row r="1352" spans="3:16" s="25" customFormat="1" ht="18" customHeight="1" x14ac:dyDescent="0.25">
      <c r="C1352" s="88"/>
      <c r="D1352" s="119"/>
      <c r="E1352" s="120"/>
      <c r="F1352" s="120"/>
      <c r="G1352" s="120"/>
      <c r="H1352" s="120"/>
      <c r="I1352" s="120"/>
      <c r="J1352" s="120"/>
      <c r="K1352" s="120"/>
      <c r="L1352" s="120"/>
      <c r="M1352" s="120"/>
      <c r="N1352" s="120"/>
      <c r="O1352" s="120"/>
      <c r="P1352" s="120"/>
    </row>
    <row r="1353" spans="3:16" s="25" customFormat="1" ht="18" customHeight="1" x14ac:dyDescent="0.25">
      <c r="C1353" s="88"/>
      <c r="D1353" s="119"/>
      <c r="E1353" s="120"/>
      <c r="F1353" s="120"/>
      <c r="G1353" s="120"/>
      <c r="H1353" s="120"/>
      <c r="I1353" s="120"/>
      <c r="J1353" s="120"/>
      <c r="K1353" s="120"/>
      <c r="L1353" s="120"/>
      <c r="M1353" s="120"/>
      <c r="N1353" s="120"/>
      <c r="O1353" s="120"/>
      <c r="P1353" s="120"/>
    </row>
    <row r="1354" spans="3:16" s="25" customFormat="1" ht="18" customHeight="1" x14ac:dyDescent="0.25">
      <c r="C1354" s="88"/>
      <c r="D1354" s="119"/>
      <c r="E1354" s="120"/>
      <c r="F1354" s="120"/>
      <c r="G1354" s="120"/>
      <c r="H1354" s="120"/>
      <c r="I1354" s="120"/>
      <c r="J1354" s="120"/>
      <c r="K1354" s="120"/>
      <c r="L1354" s="120"/>
      <c r="M1354" s="120"/>
      <c r="N1354" s="120"/>
      <c r="O1354" s="120"/>
      <c r="P1354" s="120"/>
    </row>
    <row r="1355" spans="3:16" s="25" customFormat="1" ht="18" customHeight="1" x14ac:dyDescent="0.25">
      <c r="C1355" s="88"/>
      <c r="D1355" s="119"/>
      <c r="E1355" s="120"/>
      <c r="F1355" s="120"/>
      <c r="G1355" s="120"/>
      <c r="H1355" s="120"/>
      <c r="I1355" s="120"/>
      <c r="J1355" s="120"/>
      <c r="K1355" s="120"/>
      <c r="L1355" s="120"/>
      <c r="M1355" s="120"/>
      <c r="N1355" s="120"/>
      <c r="O1355" s="120"/>
      <c r="P1355" s="120"/>
    </row>
    <row r="1356" spans="3:16" s="25" customFormat="1" ht="18" customHeight="1" x14ac:dyDescent="0.25">
      <c r="C1356" s="88"/>
      <c r="D1356" s="119"/>
      <c r="E1356" s="120"/>
      <c r="F1356" s="120"/>
      <c r="G1356" s="120"/>
      <c r="H1356" s="120"/>
      <c r="I1356" s="120"/>
      <c r="J1356" s="120"/>
      <c r="K1356" s="120"/>
      <c r="L1356" s="120"/>
      <c r="M1356" s="120"/>
      <c r="N1356" s="120"/>
      <c r="O1356" s="120"/>
      <c r="P1356" s="120"/>
    </row>
    <row r="1357" spans="3:16" s="25" customFormat="1" ht="18" customHeight="1" x14ac:dyDescent="0.25">
      <c r="C1357" s="88"/>
      <c r="D1357" s="119"/>
      <c r="E1357" s="120"/>
      <c r="F1357" s="120"/>
      <c r="G1357" s="120"/>
      <c r="H1357" s="120"/>
      <c r="I1357" s="120"/>
      <c r="J1357" s="120"/>
      <c r="K1357" s="120"/>
      <c r="L1357" s="120"/>
      <c r="M1357" s="120"/>
      <c r="N1357" s="120"/>
      <c r="O1357" s="120"/>
      <c r="P1357" s="120"/>
    </row>
    <row r="1358" spans="3:16" s="25" customFormat="1" ht="18" customHeight="1" x14ac:dyDescent="0.25">
      <c r="C1358" s="88"/>
      <c r="D1358" s="119"/>
      <c r="E1358" s="120"/>
      <c r="F1358" s="120"/>
      <c r="G1358" s="120"/>
      <c r="H1358" s="120"/>
      <c r="I1358" s="120"/>
      <c r="J1358" s="120"/>
      <c r="K1358" s="120"/>
      <c r="L1358" s="120"/>
      <c r="M1358" s="120"/>
      <c r="N1358" s="120"/>
      <c r="O1358" s="120"/>
      <c r="P1358" s="120"/>
    </row>
    <row r="1359" spans="3:16" s="25" customFormat="1" ht="18" customHeight="1" x14ac:dyDescent="0.25">
      <c r="C1359" s="88"/>
      <c r="D1359" s="119"/>
      <c r="E1359" s="120"/>
      <c r="F1359" s="120"/>
      <c r="G1359" s="120"/>
      <c r="H1359" s="120"/>
      <c r="I1359" s="120"/>
      <c r="J1359" s="120"/>
      <c r="K1359" s="120"/>
      <c r="L1359" s="120"/>
      <c r="M1359" s="120"/>
      <c r="N1359" s="120"/>
      <c r="O1359" s="120"/>
      <c r="P1359" s="120"/>
    </row>
    <row r="1360" spans="3:16" s="25" customFormat="1" ht="18" customHeight="1" x14ac:dyDescent="0.25">
      <c r="C1360" s="88"/>
      <c r="D1360" s="119"/>
      <c r="E1360" s="120"/>
      <c r="F1360" s="120"/>
      <c r="G1360" s="120"/>
      <c r="H1360" s="120"/>
      <c r="I1360" s="120"/>
      <c r="J1360" s="120"/>
      <c r="K1360" s="120"/>
      <c r="L1360" s="120"/>
      <c r="M1360" s="120"/>
      <c r="N1360" s="120"/>
      <c r="O1360" s="120"/>
      <c r="P1360" s="120"/>
    </row>
    <row r="1361" spans="3:16" s="25" customFormat="1" ht="18" customHeight="1" x14ac:dyDescent="0.25">
      <c r="C1361" s="88"/>
      <c r="D1361" s="119"/>
      <c r="E1361" s="120"/>
      <c r="F1361" s="120"/>
      <c r="G1361" s="120"/>
      <c r="H1361" s="120"/>
      <c r="I1361" s="120"/>
      <c r="J1361" s="120"/>
      <c r="K1361" s="120"/>
      <c r="L1361" s="120"/>
      <c r="M1361" s="120"/>
      <c r="N1361" s="120"/>
      <c r="O1361" s="120"/>
      <c r="P1361" s="120"/>
    </row>
    <row r="1362" spans="3:16" s="25" customFormat="1" ht="18" customHeight="1" x14ac:dyDescent="0.25">
      <c r="C1362" s="88"/>
      <c r="D1362" s="119"/>
      <c r="E1362" s="120"/>
      <c r="F1362" s="120"/>
      <c r="G1362" s="120"/>
      <c r="H1362" s="120"/>
      <c r="I1362" s="120"/>
      <c r="J1362" s="120"/>
      <c r="K1362" s="120"/>
      <c r="L1362" s="120"/>
      <c r="M1362" s="120"/>
      <c r="N1362" s="120"/>
      <c r="O1362" s="120"/>
      <c r="P1362" s="120"/>
    </row>
    <row r="1363" spans="3:16" s="25" customFormat="1" ht="18" customHeight="1" x14ac:dyDescent="0.25">
      <c r="C1363" s="88"/>
      <c r="D1363" s="119"/>
      <c r="E1363" s="120"/>
      <c r="F1363" s="120"/>
      <c r="G1363" s="120"/>
      <c r="H1363" s="120"/>
      <c r="I1363" s="120"/>
      <c r="J1363" s="120"/>
      <c r="K1363" s="120"/>
      <c r="L1363" s="120"/>
      <c r="M1363" s="120"/>
      <c r="N1363" s="120"/>
      <c r="O1363" s="120"/>
      <c r="P1363" s="120"/>
    </row>
    <row r="1364" spans="3:16" s="25" customFormat="1" ht="18" customHeight="1" x14ac:dyDescent="0.25">
      <c r="C1364" s="88"/>
      <c r="D1364" s="119"/>
      <c r="E1364" s="120"/>
      <c r="F1364" s="120"/>
      <c r="G1364" s="120"/>
      <c r="H1364" s="120"/>
      <c r="I1364" s="120"/>
      <c r="J1364" s="120"/>
      <c r="K1364" s="120"/>
      <c r="L1364" s="120"/>
      <c r="M1364" s="120"/>
      <c r="N1364" s="120"/>
      <c r="O1364" s="120"/>
      <c r="P1364" s="120"/>
    </row>
    <row r="1365" spans="3:16" s="25" customFormat="1" ht="18" customHeight="1" x14ac:dyDescent="0.25">
      <c r="C1365" s="88"/>
      <c r="D1365" s="119"/>
      <c r="E1365" s="120"/>
      <c r="F1365" s="120"/>
      <c r="G1365" s="120"/>
      <c r="H1365" s="120"/>
      <c r="I1365" s="120"/>
      <c r="J1365" s="120"/>
      <c r="K1365" s="120"/>
      <c r="L1365" s="120"/>
      <c r="M1365" s="120"/>
      <c r="N1365" s="120"/>
      <c r="O1365" s="120"/>
      <c r="P1365" s="120"/>
    </row>
    <row r="1366" spans="3:16" s="25" customFormat="1" ht="18" customHeight="1" x14ac:dyDescent="0.25">
      <c r="C1366" s="88"/>
      <c r="D1366" s="119"/>
      <c r="E1366" s="120"/>
      <c r="F1366" s="120"/>
      <c r="G1366" s="120"/>
      <c r="H1366" s="120"/>
      <c r="I1366" s="120"/>
      <c r="J1366" s="120"/>
      <c r="K1366" s="120"/>
      <c r="L1366" s="120"/>
      <c r="M1366" s="120"/>
      <c r="N1366" s="120"/>
      <c r="O1366" s="120"/>
      <c r="P1366" s="120"/>
    </row>
    <row r="1367" spans="3:16" s="25" customFormat="1" ht="18" customHeight="1" x14ac:dyDescent="0.25">
      <c r="C1367" s="88"/>
      <c r="D1367" s="119"/>
      <c r="E1367" s="120"/>
      <c r="F1367" s="120"/>
      <c r="G1367" s="120"/>
      <c r="H1367" s="120"/>
      <c r="I1367" s="120"/>
      <c r="J1367" s="120"/>
      <c r="K1367" s="120"/>
      <c r="L1367" s="120"/>
      <c r="M1367" s="120"/>
      <c r="N1367" s="120"/>
      <c r="O1367" s="120"/>
      <c r="P1367" s="120"/>
    </row>
    <row r="1368" spans="3:16" s="25" customFormat="1" ht="18" customHeight="1" x14ac:dyDescent="0.25">
      <c r="C1368" s="88"/>
      <c r="D1368" s="119"/>
      <c r="E1368" s="120"/>
      <c r="F1368" s="120"/>
      <c r="G1368" s="120"/>
      <c r="H1368" s="120"/>
      <c r="I1368" s="120"/>
      <c r="J1368" s="120"/>
      <c r="K1368" s="120"/>
      <c r="L1368" s="120"/>
      <c r="M1368" s="120"/>
      <c r="N1368" s="120"/>
      <c r="O1368" s="120"/>
      <c r="P1368" s="120"/>
    </row>
    <row r="1369" spans="3:16" s="25" customFormat="1" ht="18" customHeight="1" x14ac:dyDescent="0.25">
      <c r="C1369" s="88"/>
      <c r="D1369" s="119"/>
      <c r="E1369" s="120"/>
      <c r="F1369" s="120"/>
      <c r="G1369" s="120"/>
      <c r="H1369" s="120"/>
      <c r="I1369" s="120"/>
      <c r="J1369" s="120"/>
      <c r="K1369" s="120"/>
      <c r="L1369" s="120"/>
      <c r="M1369" s="120"/>
      <c r="N1369" s="120"/>
      <c r="O1369" s="120"/>
      <c r="P1369" s="120"/>
    </row>
    <row r="1370" spans="3:16" s="25" customFormat="1" ht="18" customHeight="1" x14ac:dyDescent="0.25">
      <c r="C1370" s="88"/>
      <c r="D1370" s="119"/>
      <c r="E1370" s="120"/>
      <c r="F1370" s="120"/>
      <c r="G1370" s="120"/>
      <c r="H1370" s="120"/>
      <c r="I1370" s="120"/>
      <c r="J1370" s="120"/>
      <c r="K1370" s="120"/>
      <c r="L1370" s="120"/>
      <c r="M1370" s="120"/>
      <c r="N1370" s="120"/>
      <c r="O1370" s="120"/>
      <c r="P1370" s="120"/>
    </row>
    <row r="1371" spans="3:16" s="25" customFormat="1" ht="18" customHeight="1" x14ac:dyDescent="0.25">
      <c r="C1371" s="88"/>
      <c r="D1371" s="119"/>
      <c r="E1371" s="120"/>
      <c r="F1371" s="120"/>
      <c r="G1371" s="120"/>
      <c r="H1371" s="120"/>
      <c r="I1371" s="120"/>
      <c r="J1371" s="120"/>
      <c r="K1371" s="120"/>
      <c r="L1371" s="120"/>
      <c r="M1371" s="120"/>
      <c r="N1371" s="120"/>
      <c r="O1371" s="120"/>
      <c r="P1371" s="120"/>
    </row>
    <row r="1372" spans="3:16" s="25" customFormat="1" ht="18" customHeight="1" x14ac:dyDescent="0.25">
      <c r="C1372" s="88"/>
      <c r="D1372" s="119"/>
      <c r="E1372" s="120"/>
      <c r="F1372" s="120"/>
      <c r="G1372" s="120"/>
      <c r="H1372" s="120"/>
      <c r="I1372" s="120"/>
      <c r="J1372" s="120"/>
      <c r="K1372" s="120"/>
      <c r="L1372" s="120"/>
      <c r="M1372" s="120"/>
      <c r="N1372" s="120"/>
      <c r="O1372" s="120"/>
      <c r="P1372" s="120"/>
    </row>
    <row r="1373" spans="3:16" s="25" customFormat="1" ht="18" customHeight="1" x14ac:dyDescent="0.25">
      <c r="C1373" s="88"/>
      <c r="D1373" s="119"/>
      <c r="E1373" s="120"/>
      <c r="F1373" s="120"/>
      <c r="G1373" s="120"/>
      <c r="H1373" s="120"/>
      <c r="I1373" s="120"/>
      <c r="J1373" s="120"/>
      <c r="K1373" s="120"/>
      <c r="L1373" s="120"/>
      <c r="M1373" s="120"/>
      <c r="N1373" s="120"/>
      <c r="O1373" s="120"/>
      <c r="P1373" s="120"/>
    </row>
    <row r="1374" spans="3:16" s="25" customFormat="1" ht="18" customHeight="1" x14ac:dyDescent="0.25">
      <c r="C1374" s="88"/>
      <c r="D1374" s="119"/>
      <c r="E1374" s="120"/>
      <c r="F1374" s="120"/>
      <c r="G1374" s="120"/>
      <c r="H1374" s="120"/>
      <c r="I1374" s="120"/>
      <c r="J1374" s="120"/>
      <c r="K1374" s="120"/>
      <c r="L1374" s="120"/>
      <c r="M1374" s="120"/>
      <c r="N1374" s="120"/>
      <c r="O1374" s="120"/>
      <c r="P1374" s="120"/>
    </row>
    <row r="1375" spans="3:16" s="25" customFormat="1" ht="18" customHeight="1" x14ac:dyDescent="0.25">
      <c r="C1375" s="88"/>
      <c r="D1375" s="119"/>
      <c r="E1375" s="120"/>
      <c r="F1375" s="120"/>
      <c r="G1375" s="120"/>
      <c r="H1375" s="120"/>
      <c r="I1375" s="120"/>
      <c r="J1375" s="120"/>
      <c r="K1375" s="120"/>
      <c r="L1375" s="120"/>
      <c r="M1375" s="120"/>
      <c r="N1375" s="120"/>
      <c r="O1375" s="120"/>
      <c r="P1375" s="120"/>
    </row>
    <row r="1376" spans="3:16" s="25" customFormat="1" ht="18" customHeight="1" x14ac:dyDescent="0.25">
      <c r="C1376" s="88"/>
      <c r="D1376" s="119"/>
      <c r="E1376" s="120"/>
      <c r="F1376" s="120"/>
      <c r="G1376" s="120"/>
      <c r="H1376" s="120"/>
      <c r="I1376" s="120"/>
      <c r="J1376" s="120"/>
      <c r="K1376" s="120"/>
      <c r="L1376" s="120"/>
      <c r="M1376" s="120"/>
      <c r="N1376" s="120"/>
      <c r="O1376" s="120"/>
      <c r="P1376" s="120"/>
    </row>
    <row r="1377" spans="3:16" s="25" customFormat="1" ht="18" customHeight="1" x14ac:dyDescent="0.25">
      <c r="C1377" s="88"/>
      <c r="D1377" s="119"/>
      <c r="E1377" s="120"/>
      <c r="F1377" s="120"/>
      <c r="G1377" s="120"/>
      <c r="H1377" s="120"/>
      <c r="I1377" s="120"/>
      <c r="J1377" s="120"/>
      <c r="K1377" s="120"/>
      <c r="L1377" s="120"/>
      <c r="M1377" s="120"/>
      <c r="N1377" s="120"/>
      <c r="O1377" s="120"/>
      <c r="P1377" s="120"/>
    </row>
    <row r="1378" spans="3:16" s="25" customFormat="1" ht="18" customHeight="1" x14ac:dyDescent="0.25">
      <c r="C1378" s="88"/>
      <c r="D1378" s="119"/>
      <c r="E1378" s="120"/>
      <c r="F1378" s="120"/>
      <c r="G1378" s="120"/>
      <c r="H1378" s="120"/>
      <c r="I1378" s="120"/>
      <c r="J1378" s="120"/>
      <c r="K1378" s="120"/>
      <c r="L1378" s="120"/>
      <c r="M1378" s="120"/>
      <c r="N1378" s="120"/>
      <c r="O1378" s="120"/>
      <c r="P1378" s="120"/>
    </row>
    <row r="1379" spans="3:16" s="25" customFormat="1" ht="18" customHeight="1" x14ac:dyDescent="0.25">
      <c r="C1379" s="88"/>
      <c r="D1379" s="119"/>
      <c r="E1379" s="120"/>
      <c r="F1379" s="120"/>
      <c r="G1379" s="120"/>
      <c r="H1379" s="120"/>
      <c r="I1379" s="120"/>
      <c r="J1379" s="120"/>
      <c r="K1379" s="120"/>
      <c r="L1379" s="120"/>
      <c r="M1379" s="120"/>
      <c r="N1379" s="120"/>
      <c r="O1379" s="120"/>
      <c r="P1379" s="120"/>
    </row>
    <row r="1380" spans="3:16" s="25" customFormat="1" ht="18" customHeight="1" x14ac:dyDescent="0.25">
      <c r="C1380" s="88"/>
      <c r="D1380" s="119"/>
      <c r="E1380" s="120"/>
      <c r="F1380" s="120"/>
      <c r="G1380" s="120"/>
      <c r="H1380" s="120"/>
      <c r="I1380" s="120"/>
      <c r="J1380" s="120"/>
      <c r="K1380" s="120"/>
      <c r="L1380" s="120"/>
      <c r="M1380" s="120"/>
      <c r="N1380" s="120"/>
      <c r="O1380" s="120"/>
      <c r="P1380" s="120"/>
    </row>
    <row r="1381" spans="3:16" s="25" customFormat="1" ht="18" customHeight="1" x14ac:dyDescent="0.25">
      <c r="C1381" s="88"/>
      <c r="D1381" s="119"/>
      <c r="E1381" s="120"/>
      <c r="F1381" s="120"/>
      <c r="G1381" s="120"/>
      <c r="H1381" s="120"/>
      <c r="I1381" s="120"/>
      <c r="J1381" s="120"/>
      <c r="K1381" s="120"/>
      <c r="L1381" s="120"/>
      <c r="M1381" s="120"/>
      <c r="N1381" s="120"/>
      <c r="O1381" s="120"/>
      <c r="P1381" s="120"/>
    </row>
    <row r="1382" spans="3:16" s="25" customFormat="1" ht="18" customHeight="1" x14ac:dyDescent="0.25">
      <c r="C1382" s="88"/>
      <c r="D1382" s="119"/>
      <c r="E1382" s="120"/>
      <c r="F1382" s="120"/>
      <c r="G1382" s="120"/>
      <c r="H1382" s="120"/>
      <c r="I1382" s="120"/>
      <c r="J1382" s="120"/>
      <c r="K1382" s="120"/>
      <c r="L1382" s="120"/>
      <c r="M1382" s="120"/>
      <c r="N1382" s="120"/>
      <c r="O1382" s="120"/>
      <c r="P1382" s="120"/>
    </row>
    <row r="1383" spans="3:16" s="25" customFormat="1" ht="18" customHeight="1" x14ac:dyDescent="0.25">
      <c r="C1383" s="88"/>
      <c r="D1383" s="119"/>
      <c r="E1383" s="120"/>
      <c r="F1383" s="120"/>
      <c r="G1383" s="120"/>
      <c r="H1383" s="120"/>
      <c r="I1383" s="120"/>
      <c r="J1383" s="120"/>
      <c r="K1383" s="120"/>
      <c r="L1383" s="120"/>
      <c r="M1383" s="120"/>
      <c r="N1383" s="120"/>
      <c r="O1383" s="120"/>
      <c r="P1383" s="120"/>
    </row>
    <row r="1384" spans="3:16" s="25" customFormat="1" ht="18" customHeight="1" x14ac:dyDescent="0.25">
      <c r="C1384" s="88"/>
      <c r="D1384" s="119"/>
      <c r="E1384" s="120"/>
      <c r="F1384" s="120"/>
      <c r="G1384" s="120"/>
      <c r="H1384" s="120"/>
      <c r="I1384" s="120"/>
      <c r="J1384" s="120"/>
      <c r="K1384" s="120"/>
      <c r="L1384" s="120"/>
      <c r="M1384" s="120"/>
      <c r="N1384" s="120"/>
      <c r="O1384" s="120"/>
      <c r="P1384" s="120"/>
    </row>
    <row r="1385" spans="3:16" s="25" customFormat="1" ht="18" customHeight="1" x14ac:dyDescent="0.25">
      <c r="C1385" s="88"/>
      <c r="D1385" s="119"/>
      <c r="E1385" s="120"/>
      <c r="F1385" s="120"/>
      <c r="G1385" s="120"/>
      <c r="H1385" s="120"/>
      <c r="I1385" s="120"/>
      <c r="J1385" s="120"/>
      <c r="K1385" s="120"/>
      <c r="L1385" s="120"/>
      <c r="M1385" s="120"/>
      <c r="N1385" s="120"/>
      <c r="O1385" s="120"/>
      <c r="P1385" s="120"/>
    </row>
    <row r="1386" spans="3:16" s="25" customFormat="1" ht="18" customHeight="1" x14ac:dyDescent="0.25">
      <c r="C1386" s="88"/>
      <c r="D1386" s="119"/>
      <c r="E1386" s="120"/>
      <c r="F1386" s="120"/>
      <c r="G1386" s="120"/>
      <c r="H1386" s="120"/>
      <c r="I1386" s="120"/>
      <c r="J1386" s="120"/>
      <c r="K1386" s="120"/>
      <c r="L1386" s="120"/>
      <c r="M1386" s="120"/>
      <c r="N1386" s="120"/>
      <c r="O1386" s="120"/>
      <c r="P1386" s="120"/>
    </row>
    <row r="1387" spans="3:16" s="25" customFormat="1" ht="18" customHeight="1" x14ac:dyDescent="0.25">
      <c r="C1387" s="88"/>
      <c r="D1387" s="119"/>
      <c r="E1387" s="120"/>
      <c r="F1387" s="120"/>
      <c r="G1387" s="120"/>
      <c r="H1387" s="120"/>
      <c r="I1387" s="120"/>
      <c r="J1387" s="120"/>
      <c r="K1387" s="120"/>
      <c r="L1387" s="120"/>
      <c r="M1387" s="120"/>
      <c r="N1387" s="120"/>
      <c r="O1387" s="120"/>
      <c r="P1387" s="120"/>
    </row>
    <row r="1388" spans="3:16" s="25" customFormat="1" ht="18" customHeight="1" x14ac:dyDescent="0.25">
      <c r="C1388" s="88"/>
      <c r="D1388" s="119"/>
      <c r="E1388" s="120"/>
      <c r="F1388" s="120"/>
      <c r="G1388" s="120"/>
      <c r="H1388" s="120"/>
      <c r="I1388" s="120"/>
      <c r="J1388" s="120"/>
      <c r="K1388" s="120"/>
      <c r="L1388" s="120"/>
      <c r="M1388" s="120"/>
      <c r="N1388" s="120"/>
      <c r="O1388" s="120"/>
      <c r="P1388" s="120"/>
    </row>
    <row r="1389" spans="3:16" s="25" customFormat="1" ht="18" customHeight="1" x14ac:dyDescent="0.25">
      <c r="C1389" s="88"/>
      <c r="D1389" s="119"/>
      <c r="E1389" s="120"/>
      <c r="F1389" s="120"/>
      <c r="G1389" s="120"/>
      <c r="H1389" s="120"/>
      <c r="I1389" s="120"/>
      <c r="J1389" s="120"/>
      <c r="K1389" s="120"/>
      <c r="L1389" s="120"/>
      <c r="M1389" s="120"/>
      <c r="N1389" s="120"/>
      <c r="O1389" s="120"/>
      <c r="P1389" s="120"/>
    </row>
    <row r="1390" spans="3:16" s="25" customFormat="1" ht="18" customHeight="1" x14ac:dyDescent="0.25">
      <c r="C1390" s="88"/>
      <c r="D1390" s="119"/>
      <c r="E1390" s="120"/>
      <c r="F1390" s="120"/>
      <c r="G1390" s="120"/>
      <c r="H1390" s="120"/>
      <c r="I1390" s="120"/>
      <c r="J1390" s="120"/>
      <c r="K1390" s="120"/>
      <c r="L1390" s="120"/>
      <c r="M1390" s="120"/>
      <c r="N1390" s="120"/>
      <c r="O1390" s="120"/>
      <c r="P1390" s="120"/>
    </row>
    <row r="1391" spans="3:16" s="25" customFormat="1" ht="18" customHeight="1" x14ac:dyDescent="0.25">
      <c r="C1391" s="88"/>
      <c r="D1391" s="119"/>
      <c r="E1391" s="120"/>
      <c r="F1391" s="120"/>
      <c r="G1391" s="120"/>
      <c r="H1391" s="120"/>
      <c r="I1391" s="120"/>
      <c r="J1391" s="120"/>
      <c r="K1391" s="120"/>
      <c r="L1391" s="120"/>
      <c r="M1391" s="120"/>
      <c r="N1391" s="120"/>
      <c r="O1391" s="120"/>
      <c r="P1391" s="120"/>
    </row>
    <row r="1392" spans="3:16" s="25" customFormat="1" ht="18" customHeight="1" x14ac:dyDescent="0.25">
      <c r="C1392" s="88"/>
      <c r="D1392" s="119"/>
      <c r="E1392" s="120"/>
      <c r="F1392" s="120"/>
      <c r="G1392" s="120"/>
      <c r="H1392" s="120"/>
      <c r="I1392" s="120"/>
      <c r="J1392" s="120"/>
      <c r="K1392" s="120"/>
      <c r="L1392" s="120"/>
      <c r="M1392" s="120"/>
      <c r="N1392" s="120"/>
      <c r="O1392" s="120"/>
      <c r="P1392" s="120"/>
    </row>
    <row r="1393" spans="3:16" s="25" customFormat="1" ht="18" customHeight="1" x14ac:dyDescent="0.25">
      <c r="C1393" s="88"/>
      <c r="D1393" s="119"/>
      <c r="E1393" s="120"/>
      <c r="F1393" s="120"/>
      <c r="G1393" s="120"/>
      <c r="H1393" s="120"/>
      <c r="I1393" s="120"/>
      <c r="J1393" s="120"/>
      <c r="K1393" s="120"/>
      <c r="L1393" s="120"/>
      <c r="M1393" s="120"/>
      <c r="N1393" s="120"/>
      <c r="O1393" s="120"/>
      <c r="P1393" s="120"/>
    </row>
    <row r="1394" spans="3:16" s="25" customFormat="1" ht="18" customHeight="1" x14ac:dyDescent="0.25">
      <c r="C1394" s="88"/>
      <c r="D1394" s="119"/>
      <c r="E1394" s="120"/>
      <c r="F1394" s="120"/>
      <c r="G1394" s="120"/>
      <c r="H1394" s="120"/>
      <c r="I1394" s="120"/>
      <c r="J1394" s="120"/>
      <c r="K1394" s="120"/>
      <c r="L1394" s="120"/>
      <c r="M1394" s="120"/>
      <c r="N1394" s="120"/>
      <c r="O1394" s="120"/>
      <c r="P1394" s="120"/>
    </row>
    <row r="1395" spans="3:16" s="25" customFormat="1" ht="18" customHeight="1" x14ac:dyDescent="0.25">
      <c r="C1395" s="88"/>
      <c r="D1395" s="119"/>
      <c r="E1395" s="120"/>
      <c r="F1395" s="120"/>
      <c r="G1395" s="120"/>
      <c r="H1395" s="120"/>
      <c r="I1395" s="120"/>
      <c r="J1395" s="120"/>
      <c r="K1395" s="120"/>
      <c r="L1395" s="120"/>
      <c r="M1395" s="120"/>
      <c r="N1395" s="120"/>
      <c r="O1395" s="120"/>
      <c r="P1395" s="120"/>
    </row>
    <row r="1396" spans="3:16" s="25" customFormat="1" ht="18" customHeight="1" x14ac:dyDescent="0.25">
      <c r="C1396" s="88"/>
      <c r="D1396" s="119"/>
      <c r="E1396" s="120"/>
      <c r="F1396" s="120"/>
      <c r="G1396" s="120"/>
      <c r="H1396" s="120"/>
      <c r="I1396" s="120"/>
      <c r="J1396" s="120"/>
      <c r="K1396" s="120"/>
      <c r="L1396" s="120"/>
      <c r="M1396" s="120"/>
      <c r="N1396" s="120"/>
      <c r="O1396" s="120"/>
      <c r="P1396" s="120"/>
    </row>
    <row r="1397" spans="3:16" s="25" customFormat="1" ht="18" customHeight="1" x14ac:dyDescent="0.25">
      <c r="C1397" s="88"/>
      <c r="D1397" s="119"/>
      <c r="E1397" s="120"/>
      <c r="F1397" s="120"/>
      <c r="G1397" s="120"/>
      <c r="H1397" s="120"/>
      <c r="I1397" s="120"/>
      <c r="J1397" s="120"/>
      <c r="K1397" s="120"/>
      <c r="L1397" s="120"/>
      <c r="M1397" s="120"/>
      <c r="N1397" s="120"/>
      <c r="O1397" s="120"/>
      <c r="P1397" s="120"/>
    </row>
    <row r="1398" spans="3:16" s="25" customFormat="1" ht="18" customHeight="1" x14ac:dyDescent="0.25">
      <c r="C1398" s="88"/>
      <c r="D1398" s="119"/>
      <c r="E1398" s="120"/>
      <c r="F1398" s="120"/>
      <c r="G1398" s="120"/>
      <c r="H1398" s="120"/>
      <c r="I1398" s="120"/>
      <c r="J1398" s="120"/>
      <c r="K1398" s="120"/>
      <c r="L1398" s="120"/>
      <c r="M1398" s="120"/>
      <c r="N1398" s="120"/>
      <c r="O1398" s="120"/>
      <c r="P1398" s="120"/>
    </row>
    <row r="1399" spans="3:16" s="25" customFormat="1" ht="18" customHeight="1" x14ac:dyDescent="0.25">
      <c r="C1399" s="88"/>
      <c r="D1399" s="119"/>
      <c r="E1399" s="120"/>
      <c r="F1399" s="120"/>
      <c r="G1399" s="120"/>
      <c r="H1399" s="120"/>
      <c r="I1399" s="120"/>
      <c r="J1399" s="120"/>
      <c r="K1399" s="120"/>
      <c r="L1399" s="120"/>
      <c r="M1399" s="120"/>
      <c r="N1399" s="120"/>
      <c r="O1399" s="120"/>
      <c r="P1399" s="120"/>
    </row>
    <row r="1400" spans="3:16" s="25" customFormat="1" ht="18" customHeight="1" x14ac:dyDescent="0.25">
      <c r="C1400" s="88"/>
      <c r="D1400" s="119"/>
      <c r="E1400" s="120"/>
      <c r="F1400" s="120"/>
      <c r="G1400" s="120"/>
      <c r="H1400" s="120"/>
      <c r="I1400" s="120"/>
      <c r="J1400" s="120"/>
      <c r="K1400" s="120"/>
      <c r="L1400" s="120"/>
      <c r="M1400" s="120"/>
      <c r="N1400" s="120"/>
      <c r="O1400" s="120"/>
      <c r="P1400" s="120"/>
    </row>
    <row r="1401" spans="3:16" s="25" customFormat="1" ht="18" customHeight="1" x14ac:dyDescent="0.25">
      <c r="C1401" s="88"/>
      <c r="D1401" s="119"/>
      <c r="E1401" s="120"/>
      <c r="F1401" s="120"/>
      <c r="G1401" s="120"/>
      <c r="H1401" s="120"/>
      <c r="I1401" s="120"/>
      <c r="J1401" s="120"/>
      <c r="K1401" s="120"/>
      <c r="L1401" s="120"/>
      <c r="M1401" s="120"/>
      <c r="N1401" s="120"/>
      <c r="O1401" s="120"/>
      <c r="P1401" s="120"/>
    </row>
    <row r="1402" spans="3:16" s="25" customFormat="1" ht="18" customHeight="1" x14ac:dyDescent="0.25">
      <c r="C1402" s="88"/>
      <c r="D1402" s="119"/>
      <c r="E1402" s="120"/>
      <c r="F1402" s="120"/>
      <c r="G1402" s="120"/>
      <c r="H1402" s="120"/>
      <c r="I1402" s="120"/>
      <c r="J1402" s="120"/>
      <c r="K1402" s="120"/>
      <c r="L1402" s="120"/>
      <c r="M1402" s="120"/>
      <c r="N1402" s="120"/>
      <c r="O1402" s="120"/>
      <c r="P1402" s="120"/>
    </row>
    <row r="1403" spans="3:16" s="25" customFormat="1" ht="18" customHeight="1" x14ac:dyDescent="0.25">
      <c r="C1403" s="88"/>
      <c r="D1403" s="119"/>
      <c r="E1403" s="120"/>
      <c r="F1403" s="120"/>
      <c r="G1403" s="120"/>
      <c r="H1403" s="120"/>
      <c r="I1403" s="120"/>
      <c r="J1403" s="120"/>
      <c r="K1403" s="120"/>
      <c r="L1403" s="120"/>
      <c r="M1403" s="120"/>
      <c r="N1403" s="120"/>
      <c r="O1403" s="120"/>
      <c r="P1403" s="120"/>
    </row>
    <row r="1404" spans="3:16" s="25" customFormat="1" ht="18" customHeight="1" x14ac:dyDescent="0.25">
      <c r="C1404" s="88"/>
      <c r="D1404" s="119"/>
      <c r="E1404" s="120"/>
      <c r="F1404" s="120"/>
      <c r="G1404" s="120"/>
      <c r="H1404" s="120"/>
      <c r="I1404" s="120"/>
      <c r="J1404" s="120"/>
      <c r="K1404" s="120"/>
      <c r="L1404" s="120"/>
      <c r="M1404" s="120"/>
      <c r="N1404" s="120"/>
      <c r="O1404" s="120"/>
      <c r="P1404" s="120"/>
    </row>
    <row r="1405" spans="3:16" s="25" customFormat="1" ht="18" customHeight="1" x14ac:dyDescent="0.25">
      <c r="C1405" s="88"/>
      <c r="D1405" s="119"/>
      <c r="E1405" s="120"/>
      <c r="F1405" s="120"/>
      <c r="G1405" s="120"/>
      <c r="H1405" s="120"/>
      <c r="I1405" s="120"/>
      <c r="J1405" s="120"/>
      <c r="K1405" s="120"/>
      <c r="L1405" s="120"/>
      <c r="M1405" s="120"/>
      <c r="N1405" s="120"/>
      <c r="O1405" s="120"/>
      <c r="P1405" s="120"/>
    </row>
    <row r="1406" spans="3:16" s="25" customFormat="1" ht="18" customHeight="1" x14ac:dyDescent="0.25">
      <c r="C1406" s="88"/>
      <c r="D1406" s="119"/>
      <c r="E1406" s="120"/>
      <c r="F1406" s="120"/>
      <c r="G1406" s="120"/>
      <c r="H1406" s="120"/>
      <c r="I1406" s="120"/>
      <c r="J1406" s="120"/>
      <c r="K1406" s="120"/>
      <c r="L1406" s="120"/>
      <c r="M1406" s="120"/>
      <c r="N1406" s="120"/>
      <c r="O1406" s="120"/>
      <c r="P1406" s="120"/>
    </row>
    <row r="1407" spans="3:16" s="25" customFormat="1" ht="18" customHeight="1" x14ac:dyDescent="0.25">
      <c r="C1407" s="88"/>
      <c r="D1407" s="119"/>
      <c r="E1407" s="120"/>
      <c r="F1407" s="120"/>
      <c r="G1407" s="120"/>
      <c r="H1407" s="120"/>
      <c r="I1407" s="120"/>
      <c r="J1407" s="120"/>
      <c r="K1407" s="120"/>
      <c r="L1407" s="120"/>
      <c r="M1407" s="120"/>
      <c r="N1407" s="120"/>
      <c r="O1407" s="120"/>
      <c r="P1407" s="120"/>
    </row>
    <row r="1408" spans="3:16" s="25" customFormat="1" ht="18" customHeight="1" x14ac:dyDescent="0.25">
      <c r="C1408" s="88"/>
      <c r="D1408" s="119"/>
      <c r="E1408" s="120"/>
      <c r="F1408" s="120"/>
      <c r="G1408" s="120"/>
      <c r="H1408" s="120"/>
      <c r="I1408" s="120"/>
      <c r="J1408" s="120"/>
      <c r="K1408" s="120"/>
      <c r="L1408" s="120"/>
      <c r="M1408" s="120"/>
      <c r="N1408" s="120"/>
      <c r="O1408" s="120"/>
      <c r="P1408" s="120"/>
    </row>
    <row r="1409" spans="3:16" s="25" customFormat="1" ht="18" customHeight="1" x14ac:dyDescent="0.25">
      <c r="C1409" s="88"/>
      <c r="D1409" s="119"/>
      <c r="E1409" s="120"/>
      <c r="F1409" s="120"/>
      <c r="G1409" s="120"/>
      <c r="H1409" s="120"/>
      <c r="I1409" s="120"/>
      <c r="J1409" s="120"/>
      <c r="K1409" s="120"/>
      <c r="L1409" s="120"/>
      <c r="M1409" s="120"/>
      <c r="N1409" s="120"/>
      <c r="O1409" s="120"/>
      <c r="P1409" s="120"/>
    </row>
    <row r="1410" spans="3:16" s="25" customFormat="1" ht="18" customHeight="1" x14ac:dyDescent="0.25">
      <c r="C1410" s="88"/>
      <c r="D1410" s="119"/>
      <c r="E1410" s="120"/>
      <c r="F1410" s="120"/>
      <c r="G1410" s="120"/>
      <c r="H1410" s="120"/>
      <c r="I1410" s="120"/>
      <c r="J1410" s="120"/>
      <c r="K1410" s="120"/>
      <c r="L1410" s="120"/>
      <c r="M1410" s="120"/>
      <c r="N1410" s="120"/>
      <c r="O1410" s="120"/>
      <c r="P1410" s="120"/>
    </row>
    <row r="1411" spans="3:16" s="25" customFormat="1" ht="18" customHeight="1" x14ac:dyDescent="0.25">
      <c r="C1411" s="88"/>
      <c r="D1411" s="119"/>
      <c r="E1411" s="120"/>
      <c r="F1411" s="120"/>
      <c r="G1411" s="120"/>
      <c r="H1411" s="120"/>
      <c r="I1411" s="120"/>
      <c r="J1411" s="120"/>
      <c r="K1411" s="120"/>
      <c r="L1411" s="120"/>
      <c r="M1411" s="120"/>
      <c r="N1411" s="120"/>
      <c r="O1411" s="120"/>
      <c r="P1411" s="120"/>
    </row>
    <row r="1412" spans="3:16" s="25" customFormat="1" ht="18" customHeight="1" x14ac:dyDescent="0.25">
      <c r="C1412" s="88"/>
      <c r="D1412" s="119"/>
      <c r="E1412" s="120"/>
      <c r="F1412" s="120"/>
      <c r="G1412" s="120"/>
      <c r="H1412" s="120"/>
      <c r="I1412" s="120"/>
      <c r="J1412" s="120"/>
      <c r="K1412" s="120"/>
      <c r="L1412" s="120"/>
      <c r="M1412" s="120"/>
      <c r="N1412" s="120"/>
      <c r="O1412" s="120"/>
      <c r="P1412" s="120"/>
    </row>
    <row r="1413" spans="3:16" s="25" customFormat="1" ht="18" customHeight="1" x14ac:dyDescent="0.25">
      <c r="C1413" s="88"/>
      <c r="D1413" s="119"/>
      <c r="E1413" s="120"/>
      <c r="F1413" s="120"/>
      <c r="G1413" s="120"/>
      <c r="H1413" s="120"/>
      <c r="I1413" s="120"/>
      <c r="J1413" s="120"/>
      <c r="K1413" s="120"/>
      <c r="L1413" s="120"/>
      <c r="M1413" s="120"/>
      <c r="N1413" s="120"/>
      <c r="O1413" s="120"/>
      <c r="P1413" s="120"/>
    </row>
    <row r="1414" spans="3:16" s="25" customFormat="1" ht="18" customHeight="1" x14ac:dyDescent="0.25">
      <c r="C1414" s="88"/>
      <c r="D1414" s="119"/>
      <c r="E1414" s="120"/>
      <c r="F1414" s="120"/>
      <c r="G1414" s="120"/>
      <c r="H1414" s="120"/>
      <c r="I1414" s="120"/>
      <c r="J1414" s="120"/>
      <c r="K1414" s="120"/>
      <c r="L1414" s="120"/>
      <c r="M1414" s="120"/>
      <c r="N1414" s="120"/>
      <c r="O1414" s="120"/>
      <c r="P1414" s="120"/>
    </row>
    <row r="1415" spans="3:16" s="25" customFormat="1" ht="18" customHeight="1" x14ac:dyDescent="0.25">
      <c r="C1415" s="88"/>
      <c r="D1415" s="119"/>
      <c r="E1415" s="120"/>
      <c r="F1415" s="120"/>
      <c r="G1415" s="120"/>
      <c r="H1415" s="120"/>
      <c r="I1415" s="120"/>
      <c r="J1415" s="120"/>
      <c r="K1415" s="120"/>
      <c r="L1415" s="120"/>
      <c r="M1415" s="120"/>
      <c r="N1415" s="120"/>
      <c r="O1415" s="120"/>
      <c r="P1415" s="120"/>
    </row>
    <row r="1416" spans="3:16" s="25" customFormat="1" ht="18" customHeight="1" x14ac:dyDescent="0.25">
      <c r="C1416" s="88"/>
      <c r="D1416" s="119"/>
      <c r="E1416" s="120"/>
      <c r="F1416" s="120"/>
      <c r="G1416" s="120"/>
      <c r="H1416" s="120"/>
      <c r="I1416" s="120"/>
      <c r="J1416" s="120"/>
      <c r="K1416" s="120"/>
      <c r="L1416" s="120"/>
      <c r="M1416" s="120"/>
      <c r="N1416" s="120"/>
      <c r="O1416" s="120"/>
      <c r="P1416" s="120"/>
    </row>
    <row r="1417" spans="3:16" s="25" customFormat="1" ht="18" customHeight="1" x14ac:dyDescent="0.25">
      <c r="C1417" s="88"/>
      <c r="D1417" s="119"/>
      <c r="E1417" s="120"/>
      <c r="F1417" s="120"/>
      <c r="G1417" s="120"/>
      <c r="H1417" s="120"/>
      <c r="I1417" s="120"/>
      <c r="J1417" s="120"/>
      <c r="K1417" s="120"/>
      <c r="L1417" s="120"/>
      <c r="M1417" s="120"/>
      <c r="N1417" s="120"/>
      <c r="O1417" s="120"/>
      <c r="P1417" s="120"/>
    </row>
    <row r="1418" spans="3:16" s="25" customFormat="1" ht="18" customHeight="1" x14ac:dyDescent="0.25">
      <c r="C1418" s="88"/>
      <c r="D1418" s="119"/>
      <c r="E1418" s="120"/>
      <c r="F1418" s="120"/>
      <c r="G1418" s="120"/>
      <c r="H1418" s="120"/>
      <c r="I1418" s="120"/>
      <c r="J1418" s="120"/>
      <c r="K1418" s="120"/>
      <c r="L1418" s="120"/>
      <c r="M1418" s="120"/>
      <c r="N1418" s="120"/>
      <c r="O1418" s="120"/>
      <c r="P1418" s="120"/>
    </row>
    <row r="1419" spans="3:16" s="25" customFormat="1" ht="18" customHeight="1" x14ac:dyDescent="0.25">
      <c r="C1419" s="88"/>
      <c r="D1419" s="119"/>
      <c r="E1419" s="120"/>
      <c r="F1419" s="120"/>
      <c r="G1419" s="120"/>
      <c r="H1419" s="120"/>
      <c r="I1419" s="120"/>
      <c r="J1419" s="120"/>
      <c r="K1419" s="120"/>
      <c r="L1419" s="120"/>
      <c r="M1419" s="120"/>
      <c r="N1419" s="120"/>
      <c r="O1419" s="120"/>
      <c r="P1419" s="120"/>
    </row>
    <row r="1420" spans="3:16" s="25" customFormat="1" ht="18" customHeight="1" x14ac:dyDescent="0.25">
      <c r="C1420" s="88"/>
      <c r="D1420" s="119"/>
      <c r="E1420" s="120"/>
      <c r="F1420" s="120"/>
      <c r="G1420" s="120"/>
      <c r="H1420" s="120"/>
      <c r="I1420" s="120"/>
      <c r="J1420" s="120"/>
      <c r="K1420" s="120"/>
      <c r="L1420" s="120"/>
      <c r="M1420" s="120"/>
      <c r="N1420" s="120"/>
      <c r="O1420" s="120"/>
      <c r="P1420" s="120"/>
    </row>
    <row r="1421" spans="3:16" s="25" customFormat="1" ht="18" customHeight="1" x14ac:dyDescent="0.25">
      <c r="C1421" s="88"/>
      <c r="D1421" s="119"/>
      <c r="E1421" s="120"/>
      <c r="F1421" s="120"/>
      <c r="G1421" s="120"/>
      <c r="H1421" s="120"/>
      <c r="I1421" s="120"/>
      <c r="J1421" s="120"/>
      <c r="K1421" s="120"/>
      <c r="L1421" s="120"/>
      <c r="M1421" s="120"/>
      <c r="N1421" s="120"/>
      <c r="O1421" s="120"/>
      <c r="P1421" s="120"/>
    </row>
    <row r="1422" spans="3:16" s="25" customFormat="1" ht="18" customHeight="1" x14ac:dyDescent="0.25">
      <c r="C1422" s="88"/>
      <c r="D1422" s="119"/>
      <c r="E1422" s="120"/>
      <c r="F1422" s="120"/>
      <c r="G1422" s="120"/>
      <c r="H1422" s="120"/>
      <c r="I1422" s="120"/>
      <c r="J1422" s="120"/>
      <c r="K1422" s="120"/>
      <c r="L1422" s="120"/>
      <c r="M1422" s="120"/>
      <c r="N1422" s="120"/>
      <c r="O1422" s="120"/>
      <c r="P1422" s="120"/>
    </row>
    <row r="1423" spans="3:16" s="25" customFormat="1" ht="18" customHeight="1" x14ac:dyDescent="0.25">
      <c r="C1423" s="88"/>
      <c r="D1423" s="119"/>
      <c r="E1423" s="120"/>
      <c r="F1423" s="120"/>
      <c r="G1423" s="120"/>
      <c r="H1423" s="120"/>
      <c r="I1423" s="120"/>
      <c r="J1423" s="120"/>
      <c r="K1423" s="120"/>
      <c r="L1423" s="120"/>
      <c r="M1423" s="120"/>
      <c r="N1423" s="120"/>
      <c r="O1423" s="120"/>
      <c r="P1423" s="120"/>
    </row>
    <row r="1424" spans="3:16" s="25" customFormat="1" ht="18" customHeight="1" x14ac:dyDescent="0.25">
      <c r="C1424" s="88"/>
      <c r="D1424" s="119"/>
      <c r="E1424" s="120"/>
      <c r="F1424" s="120"/>
      <c r="G1424" s="120"/>
      <c r="H1424" s="120"/>
      <c r="I1424" s="120"/>
      <c r="J1424" s="120"/>
      <c r="K1424" s="120"/>
      <c r="L1424" s="120"/>
      <c r="M1424" s="120"/>
      <c r="N1424" s="120"/>
      <c r="O1424" s="120"/>
      <c r="P1424" s="120"/>
    </row>
  </sheetData>
  <mergeCells count="161">
    <mergeCell ref="I4:L4"/>
    <mergeCell ref="M4:P4"/>
    <mergeCell ref="A6:P6"/>
    <mergeCell ref="A13:P13"/>
    <mergeCell ref="A18:P18"/>
    <mergeCell ref="A26:P26"/>
    <mergeCell ref="A3:H3"/>
    <mergeCell ref="A4:A5"/>
    <mergeCell ref="B4:B5"/>
    <mergeCell ref="C4:C5"/>
    <mergeCell ref="D4:D5"/>
    <mergeCell ref="E4:G4"/>
    <mergeCell ref="H4:H5"/>
    <mergeCell ref="I33:L33"/>
    <mergeCell ref="M33:P33"/>
    <mergeCell ref="A35:P35"/>
    <mergeCell ref="A43:P43"/>
    <mergeCell ref="A48:P48"/>
    <mergeCell ref="A55:P55"/>
    <mergeCell ref="A31:D31"/>
    <mergeCell ref="A32:H32"/>
    <mergeCell ref="A33:A34"/>
    <mergeCell ref="B33:B34"/>
    <mergeCell ref="C33:C34"/>
    <mergeCell ref="D33:D34"/>
    <mergeCell ref="E33:G33"/>
    <mergeCell ref="H33:H34"/>
    <mergeCell ref="I62:L62"/>
    <mergeCell ref="M62:P62"/>
    <mergeCell ref="A64:P64"/>
    <mergeCell ref="A71:P71"/>
    <mergeCell ref="A76:P76"/>
    <mergeCell ref="A84:P84"/>
    <mergeCell ref="A60:D60"/>
    <mergeCell ref="A61:H61"/>
    <mergeCell ref="A62:A63"/>
    <mergeCell ref="B62:B63"/>
    <mergeCell ref="C62:C63"/>
    <mergeCell ref="D62:D63"/>
    <mergeCell ref="E62:G62"/>
    <mergeCell ref="H62:H63"/>
    <mergeCell ref="I91:L91"/>
    <mergeCell ref="M91:P91"/>
    <mergeCell ref="A93:P93"/>
    <mergeCell ref="A101:P101"/>
    <mergeCell ref="A106:P106"/>
    <mergeCell ref="A114:P114"/>
    <mergeCell ref="A89:D89"/>
    <mergeCell ref="A90:H90"/>
    <mergeCell ref="A91:A92"/>
    <mergeCell ref="B91:B92"/>
    <mergeCell ref="C91:C92"/>
    <mergeCell ref="D91:D92"/>
    <mergeCell ref="E91:G91"/>
    <mergeCell ref="H91:H92"/>
    <mergeCell ref="I121:L121"/>
    <mergeCell ref="M121:P121"/>
    <mergeCell ref="A123:P123"/>
    <mergeCell ref="A130:P130"/>
    <mergeCell ref="A135:P135"/>
    <mergeCell ref="A143:P143"/>
    <mergeCell ref="A119:D119"/>
    <mergeCell ref="A120:H120"/>
    <mergeCell ref="A121:A122"/>
    <mergeCell ref="B121:B122"/>
    <mergeCell ref="C121:C122"/>
    <mergeCell ref="D121:D122"/>
    <mergeCell ref="E121:G121"/>
    <mergeCell ref="H121:H122"/>
    <mergeCell ref="A148:D148"/>
    <mergeCell ref="I150:L150"/>
    <mergeCell ref="M150:P150"/>
    <mergeCell ref="A152:P152"/>
    <mergeCell ref="A159:P159"/>
    <mergeCell ref="A164:P164"/>
    <mergeCell ref="A172:P172"/>
    <mergeCell ref="A149:H149"/>
    <mergeCell ref="A150:A151"/>
    <mergeCell ref="B150:B151"/>
    <mergeCell ref="C150:C151"/>
    <mergeCell ref="D150:D151"/>
    <mergeCell ref="E150:G150"/>
    <mergeCell ref="H150:H151"/>
    <mergeCell ref="I179:L179"/>
    <mergeCell ref="M179:P179"/>
    <mergeCell ref="A181:P181"/>
    <mergeCell ref="A187:P187"/>
    <mergeCell ref="A192:P192"/>
    <mergeCell ref="A200:P200"/>
    <mergeCell ref="A177:D177"/>
    <mergeCell ref="A178:H178"/>
    <mergeCell ref="A179:A180"/>
    <mergeCell ref="B179:B180"/>
    <mergeCell ref="C179:C180"/>
    <mergeCell ref="E179:G179"/>
    <mergeCell ref="H179:H180"/>
    <mergeCell ref="I207:L207"/>
    <mergeCell ref="M207:P207"/>
    <mergeCell ref="A209:P209"/>
    <mergeCell ref="A215:P215"/>
    <mergeCell ref="A220:P220"/>
    <mergeCell ref="A228:P228"/>
    <mergeCell ref="A205:D205"/>
    <mergeCell ref="A206:H206"/>
    <mergeCell ref="A207:A208"/>
    <mergeCell ref="B207:B208"/>
    <mergeCell ref="C207:C208"/>
    <mergeCell ref="E207:G207"/>
    <mergeCell ref="H207:H208"/>
    <mergeCell ref="H263:H264"/>
    <mergeCell ref="I235:L235"/>
    <mergeCell ref="M235:P235"/>
    <mergeCell ref="A237:P237"/>
    <mergeCell ref="A243:P243"/>
    <mergeCell ref="A248:P248"/>
    <mergeCell ref="A256:P256"/>
    <mergeCell ref="A233:D233"/>
    <mergeCell ref="A234:H234"/>
    <mergeCell ref="A235:A236"/>
    <mergeCell ref="B235:B236"/>
    <mergeCell ref="C235:C236"/>
    <mergeCell ref="E235:G235"/>
    <mergeCell ref="H235:H236"/>
    <mergeCell ref="A295:B295"/>
    <mergeCell ref="A296:B296"/>
    <mergeCell ref="A289:D289"/>
    <mergeCell ref="A1:P1"/>
    <mergeCell ref="I3:P3"/>
    <mergeCell ref="A309:B309"/>
    <mergeCell ref="A310:B310"/>
    <mergeCell ref="A311:B311"/>
    <mergeCell ref="A312:B312"/>
    <mergeCell ref="A293:B293"/>
    <mergeCell ref="A294:B294"/>
    <mergeCell ref="I263:L263"/>
    <mergeCell ref="M263:P263"/>
    <mergeCell ref="A265:P265"/>
    <mergeCell ref="A272:P272"/>
    <mergeCell ref="A277:P277"/>
    <mergeCell ref="A284:P284"/>
    <mergeCell ref="A261:D261"/>
    <mergeCell ref="A262:H262"/>
    <mergeCell ref="A263:A264"/>
    <mergeCell ref="B263:B264"/>
    <mergeCell ref="C263:C264"/>
    <mergeCell ref="D263:D264"/>
    <mergeCell ref="E263:G263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</mergeCells>
  <pageMargins left="0.25" right="0.25" top="0.75" bottom="0.75" header="0.3" footer="0.3"/>
  <pageSetup paperSize="9" scale="80" orientation="landscape" r:id="rId1"/>
  <rowBreaks count="10" manualBreakCount="10">
    <brk id="31" max="16383" man="1"/>
    <brk id="60" max="16383" man="1"/>
    <brk id="89" max="16383" man="1"/>
    <brk id="119" max="16383" man="1"/>
    <brk id="148" max="16383" man="1"/>
    <brk id="177" max="16383" man="1"/>
    <brk id="205" max="16383" man="1"/>
    <brk id="233" max="16383" man="1"/>
    <brk id="261" max="16383" man="1"/>
    <brk id="291" max="16383" man="1"/>
  </rowBreaks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view="pageBreakPreview" zoomScale="82" zoomScaleNormal="100" zoomScaleSheetLayoutView="82" workbookViewId="0">
      <selection activeCell="E26" sqref="E26"/>
    </sheetView>
  </sheetViews>
  <sheetFormatPr defaultRowHeight="15" x14ac:dyDescent="0.25"/>
  <cols>
    <col min="2" max="2" width="26.85546875" customWidth="1"/>
  </cols>
  <sheetData>
    <row r="1" spans="1:16" s="130" customFormat="1" ht="12.75" x14ac:dyDescent="0.2">
      <c r="N1" s="130" t="s">
        <v>218</v>
      </c>
    </row>
    <row r="2" spans="1:16" s="1" customFormat="1" x14ac:dyDescent="0.25">
      <c r="A2" s="240" t="s">
        <v>217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spans="1:16" s="1" customFormat="1" x14ac:dyDescent="0.25">
      <c r="A3" s="129"/>
      <c r="B3" s="129"/>
      <c r="C3" s="129"/>
      <c r="D3" s="129"/>
      <c r="E3" s="128"/>
      <c r="F3" s="128"/>
      <c r="G3" s="128"/>
      <c r="H3" s="129"/>
      <c r="I3" s="128"/>
      <c r="J3" s="128"/>
      <c r="K3" s="128"/>
      <c r="L3" s="128"/>
      <c r="M3" s="129"/>
      <c r="N3" s="129"/>
      <c r="O3" s="129"/>
      <c r="P3" s="129"/>
    </row>
    <row r="4" spans="1:16" s="1" customFormat="1" ht="28.5" customHeight="1" x14ac:dyDescent="0.25">
      <c r="A4" s="234"/>
      <c r="B4" s="235"/>
      <c r="C4" s="224" t="s">
        <v>0</v>
      </c>
      <c r="D4" s="226" t="s">
        <v>84</v>
      </c>
      <c r="E4" s="220" t="s">
        <v>1</v>
      </c>
      <c r="F4" s="220"/>
      <c r="G4" s="220"/>
      <c r="H4" s="232" t="s">
        <v>41</v>
      </c>
      <c r="I4" s="220" t="s">
        <v>8</v>
      </c>
      <c r="J4" s="220"/>
      <c r="K4" s="220"/>
      <c r="L4" s="220"/>
      <c r="M4" s="221" t="s">
        <v>9</v>
      </c>
      <c r="N4" s="221"/>
      <c r="O4" s="221"/>
      <c r="P4" s="221"/>
    </row>
    <row r="5" spans="1:16" ht="17.25" customHeight="1" x14ac:dyDescent="0.25">
      <c r="A5" s="236"/>
      <c r="B5" s="237"/>
      <c r="C5" s="225"/>
      <c r="D5" s="227"/>
      <c r="E5" s="127" t="s">
        <v>2</v>
      </c>
      <c r="F5" s="127" t="s">
        <v>3</v>
      </c>
      <c r="G5" s="127" t="s">
        <v>4</v>
      </c>
      <c r="H5" s="233"/>
      <c r="I5" s="127" t="s">
        <v>10</v>
      </c>
      <c r="J5" s="127" t="s">
        <v>11</v>
      </c>
      <c r="K5" s="127" t="s">
        <v>12</v>
      </c>
      <c r="L5" s="127" t="s">
        <v>13</v>
      </c>
      <c r="M5" s="127" t="s">
        <v>14</v>
      </c>
      <c r="N5" s="127" t="s">
        <v>15</v>
      </c>
      <c r="O5" s="127" t="s">
        <v>16</v>
      </c>
      <c r="P5" s="127" t="s">
        <v>17</v>
      </c>
    </row>
    <row r="6" spans="1:16" x14ac:dyDescent="0.25">
      <c r="A6" s="238" t="s">
        <v>48</v>
      </c>
      <c r="B6" s="241"/>
      <c r="C6" s="34">
        <v>5587</v>
      </c>
      <c r="D6" s="35">
        <v>44.240833333333335</v>
      </c>
      <c r="E6" s="36">
        <v>315.70600000000002</v>
      </c>
      <c r="F6" s="36">
        <v>150.91900000000001</v>
      </c>
      <c r="G6" s="36">
        <v>530.8900000000001</v>
      </c>
      <c r="H6" s="36">
        <v>4777.6289999999999</v>
      </c>
      <c r="I6" s="36">
        <v>3.1310000000000002</v>
      </c>
      <c r="J6" s="36">
        <v>362.45800000000003</v>
      </c>
      <c r="K6" s="36">
        <v>1664.85</v>
      </c>
      <c r="L6" s="36">
        <v>22.637000000000004</v>
      </c>
      <c r="M6" s="36">
        <v>2625.4080000000004</v>
      </c>
      <c r="N6" s="36">
        <v>4387.7529999999997</v>
      </c>
      <c r="O6" s="36">
        <v>1033.1030000000001</v>
      </c>
      <c r="P6" s="36">
        <v>64.637999999999991</v>
      </c>
    </row>
    <row r="7" spans="1:16" x14ac:dyDescent="0.25">
      <c r="A7" s="238" t="s">
        <v>49</v>
      </c>
      <c r="B7" s="239"/>
      <c r="C7" s="34">
        <v>558.70000000000005</v>
      </c>
      <c r="D7" s="35">
        <v>4.4240833333333338</v>
      </c>
      <c r="E7" s="36">
        <v>31.570600000000002</v>
      </c>
      <c r="F7" s="36">
        <v>15.091900000000001</v>
      </c>
      <c r="G7" s="36">
        <v>53.089000000000013</v>
      </c>
      <c r="H7" s="36">
        <v>477.7629</v>
      </c>
      <c r="I7" s="36">
        <v>0.31310000000000004</v>
      </c>
      <c r="J7" s="36">
        <v>36.245800000000003</v>
      </c>
      <c r="K7" s="36">
        <v>166.48499999999999</v>
      </c>
      <c r="L7" s="36">
        <v>2.2637000000000005</v>
      </c>
      <c r="M7" s="36">
        <v>262.54080000000005</v>
      </c>
      <c r="N7" s="36">
        <v>438.77529999999996</v>
      </c>
      <c r="O7" s="36">
        <v>103.31030000000001</v>
      </c>
      <c r="P7" s="36">
        <v>6.4637999999999991</v>
      </c>
    </row>
    <row r="8" spans="1:16" x14ac:dyDescent="0.25">
      <c r="A8" s="238" t="s">
        <v>5</v>
      </c>
      <c r="B8" s="239"/>
      <c r="C8" s="34"/>
      <c r="D8" s="76"/>
      <c r="E8" s="193">
        <v>0.26432023080904776</v>
      </c>
      <c r="F8" s="193">
        <v>0.28429813198136566</v>
      </c>
      <c r="G8" s="193">
        <v>0.44447988740858707</v>
      </c>
      <c r="H8" s="194"/>
      <c r="I8" s="194"/>
      <c r="J8" s="194"/>
      <c r="K8" s="194"/>
      <c r="L8" s="194"/>
      <c r="M8" s="194"/>
      <c r="N8" s="194"/>
      <c r="O8" s="194"/>
      <c r="P8" s="194"/>
    </row>
    <row r="9" spans="1:16" x14ac:dyDescent="0.25">
      <c r="A9" s="238" t="s">
        <v>137</v>
      </c>
      <c r="B9" s="239"/>
      <c r="C9" s="34"/>
      <c r="D9" s="76"/>
      <c r="E9" s="124">
        <v>0.33585744680851065</v>
      </c>
      <c r="F9" s="124">
        <v>0.22193970588235296</v>
      </c>
      <c r="G9" s="124">
        <v>0.20109469696969701</v>
      </c>
      <c r="H9" s="124">
        <v>0.23351070381231673</v>
      </c>
      <c r="I9" s="124">
        <v>0.26091666666666674</v>
      </c>
      <c r="J9" s="124">
        <v>0.60409666666666673</v>
      </c>
      <c r="K9" s="124">
        <v>0.23783571428571426</v>
      </c>
      <c r="L9" s="124">
        <v>0.22637000000000004</v>
      </c>
      <c r="M9" s="124">
        <v>0.23867345454545458</v>
      </c>
      <c r="N9" s="124">
        <v>0.3988866363636363</v>
      </c>
      <c r="O9" s="124">
        <v>0.41324120000000003</v>
      </c>
      <c r="P9" s="124">
        <v>0.53864999999999996</v>
      </c>
    </row>
    <row r="10" spans="1:16" x14ac:dyDescent="0.25">
      <c r="A10" s="238" t="s">
        <v>141</v>
      </c>
      <c r="B10" s="239"/>
      <c r="C10" s="34">
        <v>2600</v>
      </c>
      <c r="D10" s="35">
        <v>22.227499999999999</v>
      </c>
      <c r="E10" s="195">
        <v>58.459999999999994</v>
      </c>
      <c r="F10" s="195">
        <v>57.620000000000005</v>
      </c>
      <c r="G10" s="195">
        <v>266.73</v>
      </c>
      <c r="H10" s="195">
        <v>1876.6400000000003</v>
      </c>
      <c r="I10" s="195">
        <v>1.35</v>
      </c>
      <c r="J10" s="195">
        <v>416.06</v>
      </c>
      <c r="K10" s="195">
        <v>493.12000000000006</v>
      </c>
      <c r="L10" s="195">
        <v>24.230000000000004</v>
      </c>
      <c r="M10" s="195">
        <v>1769.8799999999997</v>
      </c>
      <c r="N10" s="195">
        <v>1482.64</v>
      </c>
      <c r="O10" s="195">
        <v>563.04000000000008</v>
      </c>
      <c r="P10" s="195">
        <v>19.72</v>
      </c>
    </row>
    <row r="11" spans="1:16" x14ac:dyDescent="0.25">
      <c r="A11" s="238" t="s">
        <v>49</v>
      </c>
      <c r="B11" s="239"/>
      <c r="C11" s="34">
        <v>260</v>
      </c>
      <c r="D11" s="77">
        <v>2.22275</v>
      </c>
      <c r="E11" s="196">
        <v>5.8459999999999992</v>
      </c>
      <c r="F11" s="196">
        <v>5.7620000000000005</v>
      </c>
      <c r="G11" s="196">
        <v>26.673000000000002</v>
      </c>
      <c r="H11" s="196">
        <v>187.66400000000004</v>
      </c>
      <c r="I11" s="196">
        <v>0.13500000000000001</v>
      </c>
      <c r="J11" s="196">
        <v>41.606000000000002</v>
      </c>
      <c r="K11" s="196">
        <v>49.312000000000005</v>
      </c>
      <c r="L11" s="196">
        <v>2.4230000000000005</v>
      </c>
      <c r="M11" s="196">
        <v>176.98799999999997</v>
      </c>
      <c r="N11" s="196">
        <v>148.26400000000001</v>
      </c>
      <c r="O11" s="196">
        <v>56.304000000000009</v>
      </c>
      <c r="P11" s="196">
        <v>1.972</v>
      </c>
    </row>
    <row r="12" spans="1:16" x14ac:dyDescent="0.25">
      <c r="A12" s="238" t="s">
        <v>5</v>
      </c>
      <c r="B12" s="239"/>
      <c r="C12" s="34"/>
      <c r="D12" s="76"/>
      <c r="E12" s="197">
        <v>0.12460567823343843</v>
      </c>
      <c r="F12" s="197">
        <v>0.27633429959928379</v>
      </c>
      <c r="G12" s="197">
        <v>0.56852672862136577</v>
      </c>
      <c r="H12" s="196"/>
      <c r="I12" s="196"/>
      <c r="J12" s="196"/>
      <c r="K12" s="196"/>
      <c r="L12" s="196"/>
      <c r="M12" s="196"/>
      <c r="N12" s="196"/>
      <c r="O12" s="196"/>
      <c r="P12" s="196"/>
    </row>
    <row r="13" spans="1:16" x14ac:dyDescent="0.25">
      <c r="A13" s="238" t="s">
        <v>137</v>
      </c>
      <c r="B13" s="239"/>
      <c r="C13" s="34"/>
      <c r="D13" s="76"/>
      <c r="E13" s="124">
        <v>6.2191489361702122E-2</v>
      </c>
      <c r="F13" s="124">
        <v>8.4735294117647061E-2</v>
      </c>
      <c r="G13" s="124">
        <v>0.10103409090909092</v>
      </c>
      <c r="H13" s="124">
        <v>9.1722385141739998E-2</v>
      </c>
      <c r="I13" s="124">
        <v>0.11250000000000002</v>
      </c>
      <c r="J13" s="124">
        <v>0.69343333333333335</v>
      </c>
      <c r="K13" s="124">
        <v>7.0445714285714292E-2</v>
      </c>
      <c r="L13" s="124">
        <v>0.24230000000000004</v>
      </c>
      <c r="M13" s="124">
        <v>0.1608981818181818</v>
      </c>
      <c r="N13" s="124">
        <v>0.13478545454545454</v>
      </c>
      <c r="O13" s="124">
        <v>0.22521600000000003</v>
      </c>
      <c r="P13" s="124">
        <v>0.16433333333333333</v>
      </c>
    </row>
    <row r="14" spans="1:16" x14ac:dyDescent="0.25">
      <c r="A14" s="238" t="s">
        <v>6</v>
      </c>
      <c r="B14" s="239"/>
      <c r="C14" s="34">
        <v>7450</v>
      </c>
      <c r="D14" s="35">
        <v>58.218000000000004</v>
      </c>
      <c r="E14" s="195">
        <v>305.75799999999998</v>
      </c>
      <c r="F14" s="195">
        <v>219.785</v>
      </c>
      <c r="G14" s="195">
        <v>698.61599999999999</v>
      </c>
      <c r="H14" s="195">
        <v>6031.7560000000003</v>
      </c>
      <c r="I14" s="195">
        <v>5.6420000000000003</v>
      </c>
      <c r="J14" s="195">
        <v>459.06299999999999</v>
      </c>
      <c r="K14" s="195">
        <v>21470.001</v>
      </c>
      <c r="L14" s="195">
        <v>68.855000000000004</v>
      </c>
      <c r="M14" s="195">
        <v>1604.635</v>
      </c>
      <c r="N14" s="195">
        <v>5046.2920000000004</v>
      </c>
      <c r="O14" s="195">
        <v>1586.9459999999999</v>
      </c>
      <c r="P14" s="195">
        <v>85.072999999999993</v>
      </c>
    </row>
    <row r="15" spans="1:16" x14ac:dyDescent="0.25">
      <c r="A15" s="238" t="s">
        <v>50</v>
      </c>
      <c r="B15" s="239"/>
      <c r="C15" s="34">
        <v>745</v>
      </c>
      <c r="D15" s="31">
        <v>5.8218000000000005</v>
      </c>
      <c r="E15" s="194">
        <v>30.575799999999997</v>
      </c>
      <c r="F15" s="194">
        <v>21.9785</v>
      </c>
      <c r="G15" s="194">
        <v>69.861599999999996</v>
      </c>
      <c r="H15" s="194">
        <v>603.17560000000003</v>
      </c>
      <c r="I15" s="194">
        <v>0.56420000000000003</v>
      </c>
      <c r="J15" s="194">
        <v>45.906300000000002</v>
      </c>
      <c r="K15" s="194">
        <v>2147.0001000000002</v>
      </c>
      <c r="L15" s="194">
        <v>6.8855000000000004</v>
      </c>
      <c r="M15" s="194">
        <v>160.46350000000001</v>
      </c>
      <c r="N15" s="194">
        <v>504.62920000000003</v>
      </c>
      <c r="O15" s="194">
        <v>158.69459999999998</v>
      </c>
      <c r="P15" s="194">
        <v>8.507299999999999</v>
      </c>
    </row>
    <row r="16" spans="1:16" x14ac:dyDescent="0.25">
      <c r="A16" s="238" t="s">
        <v>5</v>
      </c>
      <c r="B16" s="239"/>
      <c r="C16" s="34"/>
      <c r="D16" s="76"/>
      <c r="E16" s="198">
        <v>0.20276549648228473</v>
      </c>
      <c r="F16" s="198">
        <v>0.32794181329616118</v>
      </c>
      <c r="G16" s="198">
        <v>0.46329195013856656</v>
      </c>
      <c r="H16" s="194"/>
      <c r="I16" s="194"/>
      <c r="J16" s="194"/>
      <c r="K16" s="194"/>
      <c r="L16" s="194"/>
      <c r="M16" s="194"/>
      <c r="N16" s="194"/>
      <c r="O16" s="194"/>
      <c r="P16" s="194"/>
    </row>
    <row r="17" spans="1:16" x14ac:dyDescent="0.25">
      <c r="A17" s="238" t="s">
        <v>137</v>
      </c>
      <c r="B17" s="239"/>
      <c r="C17" s="34"/>
      <c r="D17" s="76"/>
      <c r="E17" s="124">
        <v>0.32527446808510635</v>
      </c>
      <c r="F17" s="124">
        <v>0.32321323529411766</v>
      </c>
      <c r="G17" s="124">
        <v>0.26462727272727271</v>
      </c>
      <c r="H17" s="124">
        <v>0.29480723362658851</v>
      </c>
      <c r="I17" s="124">
        <v>0.47016666666666673</v>
      </c>
      <c r="J17" s="124">
        <v>0.76510500000000004</v>
      </c>
      <c r="K17" s="124">
        <v>3.0671430000000002</v>
      </c>
      <c r="L17" s="124">
        <v>0.68855</v>
      </c>
      <c r="M17" s="124">
        <v>0.14587590909090911</v>
      </c>
      <c r="N17" s="124">
        <v>0.45875381818181821</v>
      </c>
      <c r="O17" s="124">
        <v>0.63477839999999996</v>
      </c>
      <c r="P17" s="124">
        <v>0.70894166666666658</v>
      </c>
    </row>
    <row r="18" spans="1:16" x14ac:dyDescent="0.25">
      <c r="A18" s="238" t="s">
        <v>75</v>
      </c>
      <c r="B18" s="239"/>
      <c r="C18" s="34">
        <v>2600</v>
      </c>
      <c r="D18" s="35">
        <v>22.227499999999999</v>
      </c>
      <c r="E18" s="195">
        <v>58.459999999999994</v>
      </c>
      <c r="F18" s="195">
        <v>57.620000000000005</v>
      </c>
      <c r="G18" s="195">
        <v>266.73</v>
      </c>
      <c r="H18" s="195">
        <v>1876.6400000000003</v>
      </c>
      <c r="I18" s="195">
        <v>1.35</v>
      </c>
      <c r="J18" s="195">
        <v>416.06</v>
      </c>
      <c r="K18" s="195">
        <v>493.12000000000006</v>
      </c>
      <c r="L18" s="195">
        <v>24.230000000000004</v>
      </c>
      <c r="M18" s="195">
        <v>1769.8799999999997</v>
      </c>
      <c r="N18" s="195">
        <v>1482.64</v>
      </c>
      <c r="O18" s="195">
        <v>563.04000000000008</v>
      </c>
      <c r="P18" s="195">
        <v>19.72</v>
      </c>
    </row>
    <row r="19" spans="1:16" x14ac:dyDescent="0.25">
      <c r="A19" s="238" t="s">
        <v>76</v>
      </c>
      <c r="B19" s="239"/>
      <c r="C19" s="34">
        <v>260</v>
      </c>
      <c r="D19" s="31">
        <v>2.22275</v>
      </c>
      <c r="E19" s="194">
        <v>5.8459999999999992</v>
      </c>
      <c r="F19" s="194">
        <v>5.7620000000000005</v>
      </c>
      <c r="G19" s="194">
        <v>26.673000000000002</v>
      </c>
      <c r="H19" s="194">
        <v>187.66400000000004</v>
      </c>
      <c r="I19" s="194">
        <v>0.13500000000000001</v>
      </c>
      <c r="J19" s="194">
        <v>41.606000000000002</v>
      </c>
      <c r="K19" s="194">
        <v>49.312000000000005</v>
      </c>
      <c r="L19" s="194">
        <v>2.4230000000000005</v>
      </c>
      <c r="M19" s="194">
        <v>176.98799999999997</v>
      </c>
      <c r="N19" s="194">
        <v>148.26400000000001</v>
      </c>
      <c r="O19" s="194">
        <v>56.304000000000009</v>
      </c>
      <c r="P19" s="194">
        <v>1.972</v>
      </c>
    </row>
    <row r="20" spans="1:16" x14ac:dyDescent="0.25">
      <c r="A20" s="238" t="s">
        <v>5</v>
      </c>
      <c r="B20" s="239"/>
      <c r="C20" s="34"/>
      <c r="D20" s="76"/>
      <c r="E20" s="198">
        <v>0.12460567823343843</v>
      </c>
      <c r="F20" s="198">
        <v>0.27633429959928379</v>
      </c>
      <c r="G20" s="198">
        <v>0.56852672862136577</v>
      </c>
      <c r="H20" s="194"/>
      <c r="I20" s="194"/>
      <c r="J20" s="194"/>
      <c r="K20" s="194"/>
      <c r="L20" s="194"/>
      <c r="M20" s="194"/>
      <c r="N20" s="194"/>
      <c r="O20" s="194"/>
      <c r="P20" s="194"/>
    </row>
    <row r="21" spans="1:16" x14ac:dyDescent="0.25">
      <c r="A21" s="238" t="s">
        <v>137</v>
      </c>
      <c r="B21" s="239"/>
      <c r="C21" s="34"/>
      <c r="D21" s="76"/>
      <c r="E21" s="124">
        <v>6.2191489361702122E-2</v>
      </c>
      <c r="F21" s="124">
        <v>8.4735294117647061E-2</v>
      </c>
      <c r="G21" s="124">
        <v>0.10103409090909092</v>
      </c>
      <c r="H21" s="124">
        <v>9.1722385141739998E-2</v>
      </c>
      <c r="I21" s="124">
        <v>0.11250000000000002</v>
      </c>
      <c r="J21" s="124">
        <v>0.69343333333333335</v>
      </c>
      <c r="K21" s="124">
        <v>7.0445714285714292E-2</v>
      </c>
      <c r="L21" s="124">
        <v>0.24230000000000004</v>
      </c>
      <c r="M21" s="124">
        <v>0.1608981818181818</v>
      </c>
      <c r="N21" s="124">
        <v>0.13478545454545454</v>
      </c>
      <c r="O21" s="124">
        <v>0.22521600000000003</v>
      </c>
      <c r="P21" s="124">
        <v>0.16433333333333333</v>
      </c>
    </row>
    <row r="22" spans="1:16" x14ac:dyDescent="0.25">
      <c r="A22" s="238" t="s">
        <v>51</v>
      </c>
      <c r="B22" s="239"/>
      <c r="C22" s="37">
        <v>18237</v>
      </c>
      <c r="D22" s="38">
        <v>146.91383333333334</v>
      </c>
      <c r="E22" s="39">
        <v>738.38400000000001</v>
      </c>
      <c r="F22" s="39">
        <v>485.94400000000002</v>
      </c>
      <c r="G22" s="39">
        <v>1762.9660000000001</v>
      </c>
      <c r="H22" s="39">
        <v>14562.665000000001</v>
      </c>
      <c r="I22" s="39">
        <v>11.473000000000001</v>
      </c>
      <c r="J22" s="39">
        <v>1653.6410000000001</v>
      </c>
      <c r="K22" s="39">
        <v>24121.091</v>
      </c>
      <c r="L22" s="39">
        <v>139.952</v>
      </c>
      <c r="M22" s="39">
        <v>7769.8029999999999</v>
      </c>
      <c r="N22" s="39">
        <v>12399.325000000001</v>
      </c>
      <c r="O22" s="39">
        <v>3746.1289999999999</v>
      </c>
      <c r="P22" s="39">
        <v>189.15099999999998</v>
      </c>
    </row>
    <row r="23" spans="1:16" x14ac:dyDescent="0.25">
      <c r="A23" s="238" t="s">
        <v>52</v>
      </c>
      <c r="B23" s="239"/>
      <c r="C23" s="13">
        <v>1823.7</v>
      </c>
      <c r="D23" s="31">
        <v>14.691383333333334</v>
      </c>
      <c r="E23" s="32">
        <v>73.838400000000007</v>
      </c>
      <c r="F23" s="32">
        <v>48.5944</v>
      </c>
      <c r="G23" s="32">
        <v>176.29660000000001</v>
      </c>
      <c r="H23" s="32">
        <v>1456.2665000000002</v>
      </c>
      <c r="I23" s="32">
        <v>1.1473</v>
      </c>
      <c r="J23" s="32">
        <v>165.36410000000001</v>
      </c>
      <c r="K23" s="32">
        <v>2412.1091000000001</v>
      </c>
      <c r="L23" s="32">
        <v>13.995200000000001</v>
      </c>
      <c r="M23" s="32">
        <v>776.98029999999994</v>
      </c>
      <c r="N23" s="32">
        <v>1239.9325000000001</v>
      </c>
      <c r="O23" s="32">
        <v>374.61289999999997</v>
      </c>
      <c r="P23" s="32">
        <v>18.915099999999999</v>
      </c>
    </row>
    <row r="24" spans="1:16" x14ac:dyDescent="0.25">
      <c r="A24" s="238" t="s">
        <v>5</v>
      </c>
      <c r="B24" s="239"/>
      <c r="C24" s="34"/>
      <c r="D24" s="78"/>
      <c r="E24" s="192">
        <v>0.20281562475000284</v>
      </c>
      <c r="F24" s="192">
        <v>0.30032250278365941</v>
      </c>
      <c r="G24" s="192">
        <v>0.48424268497558653</v>
      </c>
      <c r="H24" s="32"/>
      <c r="I24" s="32"/>
      <c r="J24" s="32"/>
      <c r="K24" s="32"/>
      <c r="L24" s="32"/>
      <c r="M24" s="32"/>
      <c r="N24" s="32"/>
      <c r="O24" s="32"/>
      <c r="P24" s="32"/>
    </row>
    <row r="25" spans="1:16" x14ac:dyDescent="0.25">
      <c r="A25" s="238" t="s">
        <v>136</v>
      </c>
      <c r="B25" s="239"/>
      <c r="C25" s="34"/>
      <c r="D25" s="78"/>
      <c r="E25" s="79">
        <v>94</v>
      </c>
      <c r="F25" s="79">
        <v>68</v>
      </c>
      <c r="G25" s="79">
        <v>264</v>
      </c>
      <c r="H25" s="79">
        <v>2046</v>
      </c>
      <c r="I25" s="199">
        <v>1.2</v>
      </c>
      <c r="J25" s="199">
        <v>60</v>
      </c>
      <c r="K25" s="199">
        <v>700</v>
      </c>
      <c r="L25" s="199">
        <v>10</v>
      </c>
      <c r="M25" s="199">
        <v>1100</v>
      </c>
      <c r="N25" s="199">
        <v>1100</v>
      </c>
      <c r="O25" s="199">
        <v>250</v>
      </c>
      <c r="P25" s="199">
        <v>12</v>
      </c>
    </row>
    <row r="26" spans="1:16" x14ac:dyDescent="0.25">
      <c r="A26" s="238" t="s">
        <v>137</v>
      </c>
      <c r="B26" s="239"/>
      <c r="C26" s="34"/>
      <c r="D26" s="78"/>
      <c r="E26" s="124">
        <v>0.78551489361702131</v>
      </c>
      <c r="F26" s="124">
        <v>0.71462352941176466</v>
      </c>
      <c r="G26" s="124">
        <v>0.66779015151515153</v>
      </c>
      <c r="H26" s="124">
        <v>0.71176270772238526</v>
      </c>
      <c r="I26" s="124">
        <v>0.9560833333333334</v>
      </c>
      <c r="J26" s="124">
        <v>2.7560683333333333</v>
      </c>
      <c r="K26" s="124">
        <v>3.4458701428571432</v>
      </c>
      <c r="L26" s="124">
        <v>1.3995200000000001</v>
      </c>
      <c r="M26" s="124">
        <v>0.70634572727272726</v>
      </c>
      <c r="N26" s="124">
        <v>1.1272113636363637</v>
      </c>
      <c r="O26" s="124">
        <v>1.4984515999999999</v>
      </c>
      <c r="P26" s="124">
        <v>1.5762583333333333</v>
      </c>
    </row>
  </sheetData>
  <mergeCells count="29">
    <mergeCell ref="A11:B11"/>
    <mergeCell ref="A6:B6"/>
    <mergeCell ref="A7:B7"/>
    <mergeCell ref="A8:B8"/>
    <mergeCell ref="A9:B9"/>
    <mergeCell ref="A10:B10"/>
    <mergeCell ref="A24:B24"/>
    <mergeCell ref="A25:B25"/>
    <mergeCell ref="A26:B26"/>
    <mergeCell ref="A2:P2"/>
    <mergeCell ref="A18:B18"/>
    <mergeCell ref="A19:B19"/>
    <mergeCell ref="A20:B20"/>
    <mergeCell ref="A21:B21"/>
    <mergeCell ref="A22:B22"/>
    <mergeCell ref="A23:B23"/>
    <mergeCell ref="A12:B12"/>
    <mergeCell ref="A13:B13"/>
    <mergeCell ref="A14:B14"/>
    <mergeCell ref="A15:B15"/>
    <mergeCell ref="A16:B16"/>
    <mergeCell ref="A17:B17"/>
    <mergeCell ref="H4:H5"/>
    <mergeCell ref="I4:L4"/>
    <mergeCell ref="M4:P4"/>
    <mergeCell ref="A4:B5"/>
    <mergeCell ref="C4:C5"/>
    <mergeCell ref="D4:D5"/>
    <mergeCell ref="E4:G4"/>
  </mergeCells>
  <pageMargins left="0.25" right="0.25" top="0.75" bottom="0.75" header="0.3" footer="0.3"/>
  <pageSetup paperSize="9" scale="8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4" tint="0.79998168889431442"/>
  </sheetPr>
  <dimension ref="A1:Q67"/>
  <sheetViews>
    <sheetView view="pageBreakPreview" topLeftCell="A36" zoomScale="75" zoomScaleNormal="100" zoomScaleSheetLayoutView="75" workbookViewId="0">
      <selection activeCell="D44" sqref="D44"/>
    </sheetView>
  </sheetViews>
  <sheetFormatPr defaultRowHeight="11.25" x14ac:dyDescent="0.2"/>
  <cols>
    <col min="1" max="1" width="9.140625" style="2"/>
    <col min="2" max="2" width="11.28515625" style="2" customWidth="1"/>
    <col min="3" max="3" width="6.42578125" style="8" customWidth="1"/>
    <col min="4" max="4" width="7.7109375" style="2" customWidth="1"/>
    <col min="5" max="5" width="7.5703125" style="2" customWidth="1"/>
    <col min="6" max="6" width="7.140625" style="2" customWidth="1"/>
    <col min="7" max="7" width="9.28515625" style="2" customWidth="1"/>
    <col min="8" max="8" width="3.85546875" style="2" customWidth="1"/>
    <col min="9" max="9" width="8.28515625" style="2" customWidth="1"/>
    <col min="10" max="10" width="7.85546875" style="2" customWidth="1"/>
    <col min="11" max="11" width="8" style="2" customWidth="1"/>
    <col min="12" max="12" width="7.7109375" style="2" customWidth="1"/>
    <col min="13" max="13" width="3.140625" style="2" customWidth="1"/>
    <col min="14" max="15" width="8" style="2" customWidth="1"/>
    <col min="16" max="16" width="8.28515625" style="2" customWidth="1"/>
    <col min="17" max="258" width="9.140625" style="2"/>
    <col min="259" max="259" width="24.7109375" style="2" customWidth="1"/>
    <col min="260" max="262" width="9.140625" style="2"/>
    <col min="263" max="263" width="16.42578125" style="2" customWidth="1"/>
    <col min="264" max="514" width="9.140625" style="2"/>
    <col min="515" max="515" width="24.7109375" style="2" customWidth="1"/>
    <col min="516" max="518" width="9.140625" style="2"/>
    <col min="519" max="519" width="16.42578125" style="2" customWidth="1"/>
    <col min="520" max="770" width="9.140625" style="2"/>
    <col min="771" max="771" width="24.7109375" style="2" customWidth="1"/>
    <col min="772" max="774" width="9.140625" style="2"/>
    <col min="775" max="775" width="16.42578125" style="2" customWidth="1"/>
    <col min="776" max="1026" width="9.140625" style="2"/>
    <col min="1027" max="1027" width="24.7109375" style="2" customWidth="1"/>
    <col min="1028" max="1030" width="9.140625" style="2"/>
    <col min="1031" max="1031" width="16.42578125" style="2" customWidth="1"/>
    <col min="1032" max="1282" width="9.140625" style="2"/>
    <col min="1283" max="1283" width="24.7109375" style="2" customWidth="1"/>
    <col min="1284" max="1286" width="9.140625" style="2"/>
    <col min="1287" max="1287" width="16.42578125" style="2" customWidth="1"/>
    <col min="1288" max="1538" width="9.140625" style="2"/>
    <col min="1539" max="1539" width="24.7109375" style="2" customWidth="1"/>
    <col min="1540" max="1542" width="9.140625" style="2"/>
    <col min="1543" max="1543" width="16.42578125" style="2" customWidth="1"/>
    <col min="1544" max="1794" width="9.140625" style="2"/>
    <col min="1795" max="1795" width="24.7109375" style="2" customWidth="1"/>
    <col min="1796" max="1798" width="9.140625" style="2"/>
    <col min="1799" max="1799" width="16.42578125" style="2" customWidth="1"/>
    <col min="1800" max="2050" width="9.140625" style="2"/>
    <col min="2051" max="2051" width="24.7109375" style="2" customWidth="1"/>
    <col min="2052" max="2054" width="9.140625" style="2"/>
    <col min="2055" max="2055" width="16.42578125" style="2" customWidth="1"/>
    <col min="2056" max="2306" width="9.140625" style="2"/>
    <col min="2307" max="2307" width="24.7109375" style="2" customWidth="1"/>
    <col min="2308" max="2310" width="9.140625" style="2"/>
    <col min="2311" max="2311" width="16.42578125" style="2" customWidth="1"/>
    <col min="2312" max="2562" width="9.140625" style="2"/>
    <col min="2563" max="2563" width="24.7109375" style="2" customWidth="1"/>
    <col min="2564" max="2566" width="9.140625" style="2"/>
    <col min="2567" max="2567" width="16.42578125" style="2" customWidth="1"/>
    <col min="2568" max="2818" width="9.140625" style="2"/>
    <col min="2819" max="2819" width="24.7109375" style="2" customWidth="1"/>
    <col min="2820" max="2822" width="9.140625" style="2"/>
    <col min="2823" max="2823" width="16.42578125" style="2" customWidth="1"/>
    <col min="2824" max="3074" width="9.140625" style="2"/>
    <col min="3075" max="3075" width="24.7109375" style="2" customWidth="1"/>
    <col min="3076" max="3078" width="9.140625" style="2"/>
    <col min="3079" max="3079" width="16.42578125" style="2" customWidth="1"/>
    <col min="3080" max="3330" width="9.140625" style="2"/>
    <col min="3331" max="3331" width="24.7109375" style="2" customWidth="1"/>
    <col min="3332" max="3334" width="9.140625" style="2"/>
    <col min="3335" max="3335" width="16.42578125" style="2" customWidth="1"/>
    <col min="3336" max="3586" width="9.140625" style="2"/>
    <col min="3587" max="3587" width="24.7109375" style="2" customWidth="1"/>
    <col min="3588" max="3590" width="9.140625" style="2"/>
    <col min="3591" max="3591" width="16.42578125" style="2" customWidth="1"/>
    <col min="3592" max="3842" width="9.140625" style="2"/>
    <col min="3843" max="3843" width="24.7109375" style="2" customWidth="1"/>
    <col min="3844" max="3846" width="9.140625" style="2"/>
    <col min="3847" max="3847" width="16.42578125" style="2" customWidth="1"/>
    <col min="3848" max="4098" width="9.140625" style="2"/>
    <col min="4099" max="4099" width="24.7109375" style="2" customWidth="1"/>
    <col min="4100" max="4102" width="9.140625" style="2"/>
    <col min="4103" max="4103" width="16.42578125" style="2" customWidth="1"/>
    <col min="4104" max="4354" width="9.140625" style="2"/>
    <col min="4355" max="4355" width="24.7109375" style="2" customWidth="1"/>
    <col min="4356" max="4358" width="9.140625" style="2"/>
    <col min="4359" max="4359" width="16.42578125" style="2" customWidth="1"/>
    <col min="4360" max="4610" width="9.140625" style="2"/>
    <col min="4611" max="4611" width="24.7109375" style="2" customWidth="1"/>
    <col min="4612" max="4614" width="9.140625" style="2"/>
    <col min="4615" max="4615" width="16.42578125" style="2" customWidth="1"/>
    <col min="4616" max="4866" width="9.140625" style="2"/>
    <col min="4867" max="4867" width="24.7109375" style="2" customWidth="1"/>
    <col min="4868" max="4870" width="9.140625" style="2"/>
    <col min="4871" max="4871" width="16.42578125" style="2" customWidth="1"/>
    <col min="4872" max="5122" width="9.140625" style="2"/>
    <col min="5123" max="5123" width="24.7109375" style="2" customWidth="1"/>
    <col min="5124" max="5126" width="9.140625" style="2"/>
    <col min="5127" max="5127" width="16.42578125" style="2" customWidth="1"/>
    <col min="5128" max="5378" width="9.140625" style="2"/>
    <col min="5379" max="5379" width="24.7109375" style="2" customWidth="1"/>
    <col min="5380" max="5382" width="9.140625" style="2"/>
    <col min="5383" max="5383" width="16.42578125" style="2" customWidth="1"/>
    <col min="5384" max="5634" width="9.140625" style="2"/>
    <col min="5635" max="5635" width="24.7109375" style="2" customWidth="1"/>
    <col min="5636" max="5638" width="9.140625" style="2"/>
    <col min="5639" max="5639" width="16.42578125" style="2" customWidth="1"/>
    <col min="5640" max="5890" width="9.140625" style="2"/>
    <col min="5891" max="5891" width="24.7109375" style="2" customWidth="1"/>
    <col min="5892" max="5894" width="9.140625" style="2"/>
    <col min="5895" max="5895" width="16.42578125" style="2" customWidth="1"/>
    <col min="5896" max="6146" width="9.140625" style="2"/>
    <col min="6147" max="6147" width="24.7109375" style="2" customWidth="1"/>
    <col min="6148" max="6150" width="9.140625" style="2"/>
    <col min="6151" max="6151" width="16.42578125" style="2" customWidth="1"/>
    <col min="6152" max="6402" width="9.140625" style="2"/>
    <col min="6403" max="6403" width="24.7109375" style="2" customWidth="1"/>
    <col min="6404" max="6406" width="9.140625" style="2"/>
    <col min="6407" max="6407" width="16.42578125" style="2" customWidth="1"/>
    <col min="6408" max="6658" width="9.140625" style="2"/>
    <col min="6659" max="6659" width="24.7109375" style="2" customWidth="1"/>
    <col min="6660" max="6662" width="9.140625" style="2"/>
    <col min="6663" max="6663" width="16.42578125" style="2" customWidth="1"/>
    <col min="6664" max="6914" width="9.140625" style="2"/>
    <col min="6915" max="6915" width="24.7109375" style="2" customWidth="1"/>
    <col min="6916" max="6918" width="9.140625" style="2"/>
    <col min="6919" max="6919" width="16.42578125" style="2" customWidth="1"/>
    <col min="6920" max="7170" width="9.140625" style="2"/>
    <col min="7171" max="7171" width="24.7109375" style="2" customWidth="1"/>
    <col min="7172" max="7174" width="9.140625" style="2"/>
    <col min="7175" max="7175" width="16.42578125" style="2" customWidth="1"/>
    <col min="7176" max="7426" width="9.140625" style="2"/>
    <col min="7427" max="7427" width="24.7109375" style="2" customWidth="1"/>
    <col min="7428" max="7430" width="9.140625" style="2"/>
    <col min="7431" max="7431" width="16.42578125" style="2" customWidth="1"/>
    <col min="7432" max="7682" width="9.140625" style="2"/>
    <col min="7683" max="7683" width="24.7109375" style="2" customWidth="1"/>
    <col min="7684" max="7686" width="9.140625" style="2"/>
    <col min="7687" max="7687" width="16.42578125" style="2" customWidth="1"/>
    <col min="7688" max="7938" width="9.140625" style="2"/>
    <col min="7939" max="7939" width="24.7109375" style="2" customWidth="1"/>
    <col min="7940" max="7942" width="9.140625" style="2"/>
    <col min="7943" max="7943" width="16.42578125" style="2" customWidth="1"/>
    <col min="7944" max="8194" width="9.140625" style="2"/>
    <col min="8195" max="8195" width="24.7109375" style="2" customWidth="1"/>
    <col min="8196" max="8198" width="9.140625" style="2"/>
    <col min="8199" max="8199" width="16.42578125" style="2" customWidth="1"/>
    <col min="8200" max="8450" width="9.140625" style="2"/>
    <col min="8451" max="8451" width="24.7109375" style="2" customWidth="1"/>
    <col min="8452" max="8454" width="9.140625" style="2"/>
    <col min="8455" max="8455" width="16.42578125" style="2" customWidth="1"/>
    <col min="8456" max="8706" width="9.140625" style="2"/>
    <col min="8707" max="8707" width="24.7109375" style="2" customWidth="1"/>
    <col min="8708" max="8710" width="9.140625" style="2"/>
    <col min="8711" max="8711" width="16.42578125" style="2" customWidth="1"/>
    <col min="8712" max="8962" width="9.140625" style="2"/>
    <col min="8963" max="8963" width="24.7109375" style="2" customWidth="1"/>
    <col min="8964" max="8966" width="9.140625" style="2"/>
    <col min="8967" max="8967" width="16.42578125" style="2" customWidth="1"/>
    <col min="8968" max="9218" width="9.140625" style="2"/>
    <col min="9219" max="9219" width="24.7109375" style="2" customWidth="1"/>
    <col min="9220" max="9222" width="9.140625" style="2"/>
    <col min="9223" max="9223" width="16.42578125" style="2" customWidth="1"/>
    <col min="9224" max="9474" width="9.140625" style="2"/>
    <col min="9475" max="9475" width="24.7109375" style="2" customWidth="1"/>
    <col min="9476" max="9478" width="9.140625" style="2"/>
    <col min="9479" max="9479" width="16.42578125" style="2" customWidth="1"/>
    <col min="9480" max="9730" width="9.140625" style="2"/>
    <col min="9731" max="9731" width="24.7109375" style="2" customWidth="1"/>
    <col min="9732" max="9734" width="9.140625" style="2"/>
    <col min="9735" max="9735" width="16.42578125" style="2" customWidth="1"/>
    <col min="9736" max="9986" width="9.140625" style="2"/>
    <col min="9987" max="9987" width="24.7109375" style="2" customWidth="1"/>
    <col min="9988" max="9990" width="9.140625" style="2"/>
    <col min="9991" max="9991" width="16.42578125" style="2" customWidth="1"/>
    <col min="9992" max="10242" width="9.140625" style="2"/>
    <col min="10243" max="10243" width="24.7109375" style="2" customWidth="1"/>
    <col min="10244" max="10246" width="9.140625" style="2"/>
    <col min="10247" max="10247" width="16.42578125" style="2" customWidth="1"/>
    <col min="10248" max="10498" width="9.140625" style="2"/>
    <col min="10499" max="10499" width="24.7109375" style="2" customWidth="1"/>
    <col min="10500" max="10502" width="9.140625" style="2"/>
    <col min="10503" max="10503" width="16.42578125" style="2" customWidth="1"/>
    <col min="10504" max="10754" width="9.140625" style="2"/>
    <col min="10755" max="10755" width="24.7109375" style="2" customWidth="1"/>
    <col min="10756" max="10758" width="9.140625" style="2"/>
    <col min="10759" max="10759" width="16.42578125" style="2" customWidth="1"/>
    <col min="10760" max="11010" width="9.140625" style="2"/>
    <col min="11011" max="11011" width="24.7109375" style="2" customWidth="1"/>
    <col min="11012" max="11014" width="9.140625" style="2"/>
    <col min="11015" max="11015" width="16.42578125" style="2" customWidth="1"/>
    <col min="11016" max="11266" width="9.140625" style="2"/>
    <col min="11267" max="11267" width="24.7109375" style="2" customWidth="1"/>
    <col min="11268" max="11270" width="9.140625" style="2"/>
    <col min="11271" max="11271" width="16.42578125" style="2" customWidth="1"/>
    <col min="11272" max="11522" width="9.140625" style="2"/>
    <col min="11523" max="11523" width="24.7109375" style="2" customWidth="1"/>
    <col min="11524" max="11526" width="9.140625" style="2"/>
    <col min="11527" max="11527" width="16.42578125" style="2" customWidth="1"/>
    <col min="11528" max="11778" width="9.140625" style="2"/>
    <col min="11779" max="11779" width="24.7109375" style="2" customWidth="1"/>
    <col min="11780" max="11782" width="9.140625" style="2"/>
    <col min="11783" max="11783" width="16.42578125" style="2" customWidth="1"/>
    <col min="11784" max="12034" width="9.140625" style="2"/>
    <col min="12035" max="12035" width="24.7109375" style="2" customWidth="1"/>
    <col min="12036" max="12038" width="9.140625" style="2"/>
    <col min="12039" max="12039" width="16.42578125" style="2" customWidth="1"/>
    <col min="12040" max="12290" width="9.140625" style="2"/>
    <col min="12291" max="12291" width="24.7109375" style="2" customWidth="1"/>
    <col min="12292" max="12294" width="9.140625" style="2"/>
    <col min="12295" max="12295" width="16.42578125" style="2" customWidth="1"/>
    <col min="12296" max="12546" width="9.140625" style="2"/>
    <col min="12547" max="12547" width="24.7109375" style="2" customWidth="1"/>
    <col min="12548" max="12550" width="9.140625" style="2"/>
    <col min="12551" max="12551" width="16.42578125" style="2" customWidth="1"/>
    <col min="12552" max="12802" width="9.140625" style="2"/>
    <col min="12803" max="12803" width="24.7109375" style="2" customWidth="1"/>
    <col min="12804" max="12806" width="9.140625" style="2"/>
    <col min="12807" max="12807" width="16.42578125" style="2" customWidth="1"/>
    <col min="12808" max="13058" width="9.140625" style="2"/>
    <col min="13059" max="13059" width="24.7109375" style="2" customWidth="1"/>
    <col min="13060" max="13062" width="9.140625" style="2"/>
    <col min="13063" max="13063" width="16.42578125" style="2" customWidth="1"/>
    <col min="13064" max="13314" width="9.140625" style="2"/>
    <col min="13315" max="13315" width="24.7109375" style="2" customWidth="1"/>
    <col min="13316" max="13318" width="9.140625" style="2"/>
    <col min="13319" max="13319" width="16.42578125" style="2" customWidth="1"/>
    <col min="13320" max="13570" width="9.140625" style="2"/>
    <col min="13571" max="13571" width="24.7109375" style="2" customWidth="1"/>
    <col min="13572" max="13574" width="9.140625" style="2"/>
    <col min="13575" max="13575" width="16.42578125" style="2" customWidth="1"/>
    <col min="13576" max="13826" width="9.140625" style="2"/>
    <col min="13827" max="13827" width="24.7109375" style="2" customWidth="1"/>
    <col min="13828" max="13830" width="9.140625" style="2"/>
    <col min="13831" max="13831" width="16.42578125" style="2" customWidth="1"/>
    <col min="13832" max="14082" width="9.140625" style="2"/>
    <col min="14083" max="14083" width="24.7109375" style="2" customWidth="1"/>
    <col min="14084" max="14086" width="9.140625" style="2"/>
    <col min="14087" max="14087" width="16.42578125" style="2" customWidth="1"/>
    <col min="14088" max="14338" width="9.140625" style="2"/>
    <col min="14339" max="14339" width="24.7109375" style="2" customWidth="1"/>
    <col min="14340" max="14342" width="9.140625" style="2"/>
    <col min="14343" max="14343" width="16.42578125" style="2" customWidth="1"/>
    <col min="14344" max="14594" width="9.140625" style="2"/>
    <col min="14595" max="14595" width="24.7109375" style="2" customWidth="1"/>
    <col min="14596" max="14598" width="9.140625" style="2"/>
    <col min="14599" max="14599" width="16.42578125" style="2" customWidth="1"/>
    <col min="14600" max="14850" width="9.140625" style="2"/>
    <col min="14851" max="14851" width="24.7109375" style="2" customWidth="1"/>
    <col min="14852" max="14854" width="9.140625" style="2"/>
    <col min="14855" max="14855" width="16.42578125" style="2" customWidth="1"/>
    <col min="14856" max="15106" width="9.140625" style="2"/>
    <col min="15107" max="15107" width="24.7109375" style="2" customWidth="1"/>
    <col min="15108" max="15110" width="9.140625" style="2"/>
    <col min="15111" max="15111" width="16.42578125" style="2" customWidth="1"/>
    <col min="15112" max="15362" width="9.140625" style="2"/>
    <col min="15363" max="15363" width="24.7109375" style="2" customWidth="1"/>
    <col min="15364" max="15366" width="9.140625" style="2"/>
    <col min="15367" max="15367" width="16.42578125" style="2" customWidth="1"/>
    <col min="15368" max="15618" width="9.140625" style="2"/>
    <col min="15619" max="15619" width="24.7109375" style="2" customWidth="1"/>
    <col min="15620" max="15622" width="9.140625" style="2"/>
    <col min="15623" max="15623" width="16.42578125" style="2" customWidth="1"/>
    <col min="15624" max="15874" width="9.140625" style="2"/>
    <col min="15875" max="15875" width="24.7109375" style="2" customWidth="1"/>
    <col min="15876" max="15878" width="9.140625" style="2"/>
    <col min="15879" max="15879" width="16.42578125" style="2" customWidth="1"/>
    <col min="15880" max="16130" width="9.140625" style="2"/>
    <col min="16131" max="16131" width="24.7109375" style="2" customWidth="1"/>
    <col min="16132" max="16134" width="9.140625" style="2"/>
    <col min="16135" max="16135" width="16.42578125" style="2" customWidth="1"/>
    <col min="16136" max="16384" width="9.140625" style="2"/>
  </cols>
  <sheetData>
    <row r="1" spans="1:16" s="131" customFormat="1" ht="12.75" x14ac:dyDescent="0.2">
      <c r="N1" s="131" t="s">
        <v>219</v>
      </c>
    </row>
    <row r="2" spans="1:16" s="8" customFormat="1" ht="33.75" customHeight="1" x14ac:dyDescent="0.2">
      <c r="A2" s="255" t="s">
        <v>344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</row>
    <row r="3" spans="1:16" s="8" customFormat="1" x14ac:dyDescent="0.2">
      <c r="A3" s="10" t="s">
        <v>138</v>
      </c>
      <c r="D3" s="11"/>
      <c r="E3" s="11"/>
      <c r="F3" s="11"/>
      <c r="G3" s="11"/>
    </row>
    <row r="4" spans="1:16" s="8" customFormat="1" ht="12" thickBot="1" x14ac:dyDescent="0.25"/>
    <row r="5" spans="1:16" ht="13.5" x14ac:dyDescent="0.2">
      <c r="A5" s="256" t="s">
        <v>139</v>
      </c>
      <c r="B5" s="257"/>
      <c r="C5" s="12"/>
      <c r="D5" s="29">
        <v>94</v>
      </c>
      <c r="E5" s="29">
        <v>68</v>
      </c>
      <c r="F5" s="29">
        <v>264</v>
      </c>
      <c r="G5" s="29">
        <v>2046</v>
      </c>
    </row>
    <row r="6" spans="1:16" ht="15" x14ac:dyDescent="0.2">
      <c r="A6" s="245" t="s">
        <v>57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</row>
    <row r="7" spans="1:16" ht="12.75" customHeight="1" x14ac:dyDescent="0.2">
      <c r="A7" s="246" t="s">
        <v>42</v>
      </c>
      <c r="B7" s="246"/>
      <c r="C7" s="15"/>
      <c r="D7" s="248" t="s">
        <v>1</v>
      </c>
      <c r="E7" s="248"/>
      <c r="F7" s="248"/>
      <c r="G7" s="252" t="s">
        <v>41</v>
      </c>
      <c r="I7" s="249" t="s">
        <v>58</v>
      </c>
      <c r="J7" s="250"/>
      <c r="K7" s="250"/>
      <c r="L7" s="251"/>
      <c r="N7" s="249" t="s">
        <v>59</v>
      </c>
      <c r="O7" s="250"/>
      <c r="P7" s="250"/>
    </row>
    <row r="8" spans="1:16" ht="18.75" customHeight="1" x14ac:dyDescent="0.2">
      <c r="A8" s="247"/>
      <c r="B8" s="247"/>
      <c r="C8" s="16" t="s">
        <v>84</v>
      </c>
      <c r="D8" s="17" t="s">
        <v>2</v>
      </c>
      <c r="E8" s="17" t="s">
        <v>3</v>
      </c>
      <c r="F8" s="17" t="s">
        <v>4</v>
      </c>
      <c r="G8" s="253"/>
      <c r="I8" s="3" t="s">
        <v>2</v>
      </c>
      <c r="J8" s="3" t="s">
        <v>3</v>
      </c>
      <c r="K8" s="3" t="s">
        <v>4</v>
      </c>
      <c r="L8" s="3" t="s">
        <v>60</v>
      </c>
      <c r="N8" s="3" t="s">
        <v>2</v>
      </c>
      <c r="O8" s="3" t="s">
        <v>3</v>
      </c>
      <c r="P8" s="3" t="s">
        <v>4</v>
      </c>
    </row>
    <row r="9" spans="1:16" s="27" customFormat="1" x14ac:dyDescent="0.2">
      <c r="A9" s="254" t="s">
        <v>61</v>
      </c>
      <c r="B9" s="254"/>
      <c r="C9" s="26">
        <v>4.7799166666666668</v>
      </c>
      <c r="D9" s="26">
        <v>27.029</v>
      </c>
      <c r="E9" s="26">
        <v>17.126999999999999</v>
      </c>
      <c r="F9" s="26">
        <v>57.359000000000002</v>
      </c>
      <c r="G9" s="26">
        <v>491.42599999999999</v>
      </c>
      <c r="I9" s="28">
        <v>0.28754255319148936</v>
      </c>
      <c r="J9" s="28">
        <v>0.25186764705882353</v>
      </c>
      <c r="K9" s="28">
        <v>0.2172689393939394</v>
      </c>
      <c r="L9" s="28">
        <v>0.24018866080156401</v>
      </c>
      <c r="N9" s="28">
        <v>0.2200046395591605</v>
      </c>
      <c r="O9" s="28">
        <v>0.3136647226642465</v>
      </c>
      <c r="P9" s="28">
        <v>0.46687802436175541</v>
      </c>
    </row>
    <row r="10" spans="1:16" s="27" customFormat="1" x14ac:dyDescent="0.2">
      <c r="A10" s="254" t="s">
        <v>53</v>
      </c>
      <c r="B10" s="254"/>
      <c r="C10" s="26">
        <v>6.1592500000000001</v>
      </c>
      <c r="D10" s="26">
        <v>31.51</v>
      </c>
      <c r="E10" s="26">
        <v>17.132000000000001</v>
      </c>
      <c r="F10" s="26">
        <v>73.911000000000001</v>
      </c>
      <c r="G10" s="26">
        <v>581.26800000000003</v>
      </c>
      <c r="I10" s="28">
        <v>0.33521276595744681</v>
      </c>
      <c r="J10" s="28">
        <v>0.25194117647058828</v>
      </c>
      <c r="K10" s="28">
        <v>0.27996590909090907</v>
      </c>
      <c r="L10" s="28">
        <v>0.28409970674486806</v>
      </c>
      <c r="N10" s="28">
        <v>0.2168362958222369</v>
      </c>
      <c r="O10" s="28">
        <v>0.26526146287082725</v>
      </c>
      <c r="P10" s="28">
        <v>0.50861908792501909</v>
      </c>
    </row>
    <row r="11" spans="1:16" s="27" customFormat="1" x14ac:dyDescent="0.2">
      <c r="A11" s="254" t="s">
        <v>54</v>
      </c>
      <c r="B11" s="254"/>
      <c r="C11" s="26">
        <v>3.4750000000000001</v>
      </c>
      <c r="D11" s="26">
        <v>32.99</v>
      </c>
      <c r="E11" s="26">
        <v>11.095000000000001</v>
      </c>
      <c r="F11" s="26">
        <v>41.7</v>
      </c>
      <c r="G11" s="26">
        <v>408.42</v>
      </c>
      <c r="I11" s="28">
        <v>0.35095744680851065</v>
      </c>
      <c r="J11" s="28">
        <v>0.16316176470588237</v>
      </c>
      <c r="K11" s="28">
        <v>0.15795454545454546</v>
      </c>
      <c r="L11" s="28">
        <v>0.19961876832844574</v>
      </c>
      <c r="N11" s="28">
        <v>0.32309877087312083</v>
      </c>
      <c r="O11" s="28">
        <v>0.24449096518289995</v>
      </c>
      <c r="P11" s="28">
        <v>0.40840311444101662</v>
      </c>
    </row>
    <row r="12" spans="1:16" s="27" customFormat="1" x14ac:dyDescent="0.2">
      <c r="A12" s="254" t="s">
        <v>62</v>
      </c>
      <c r="B12" s="254"/>
      <c r="C12" s="26">
        <v>2.8153333333333332</v>
      </c>
      <c r="D12" s="26">
        <v>35.935000000000002</v>
      </c>
      <c r="E12" s="26">
        <v>16.733000000000001</v>
      </c>
      <c r="F12" s="26">
        <v>33.783999999999999</v>
      </c>
      <c r="G12" s="26">
        <v>431.952</v>
      </c>
      <c r="I12" s="28">
        <v>0.38228723404255321</v>
      </c>
      <c r="J12" s="28">
        <v>0.24607352941176472</v>
      </c>
      <c r="K12" s="28">
        <v>0.12796969696969696</v>
      </c>
      <c r="L12" s="28">
        <v>0.21112023460410556</v>
      </c>
      <c r="N12" s="28">
        <v>0.33276845575434311</v>
      </c>
      <c r="O12" s="28">
        <v>0.34864290476719639</v>
      </c>
      <c r="P12" s="28">
        <v>0.31284957587880136</v>
      </c>
    </row>
    <row r="13" spans="1:16" s="27" customFormat="1" x14ac:dyDescent="0.2">
      <c r="A13" s="254" t="s">
        <v>63</v>
      </c>
      <c r="B13" s="254"/>
      <c r="C13" s="26">
        <v>4.3460833333333335</v>
      </c>
      <c r="D13" s="26">
        <v>22.332999999999998</v>
      </c>
      <c r="E13" s="26">
        <v>10.678000000000001</v>
      </c>
      <c r="F13" s="26">
        <v>52.152999999999999</v>
      </c>
      <c r="G13" s="26">
        <v>395.52199999999999</v>
      </c>
      <c r="I13" s="28">
        <v>0.23758510638297869</v>
      </c>
      <c r="J13" s="28">
        <v>0.15702941176470589</v>
      </c>
      <c r="K13" s="28">
        <v>0.19754924242424243</v>
      </c>
      <c r="L13" s="28">
        <v>0.1933147605083089</v>
      </c>
      <c r="N13" s="28">
        <v>0.22585848574794826</v>
      </c>
      <c r="O13" s="28">
        <v>0.24297510631519867</v>
      </c>
      <c r="P13" s="28">
        <v>0.52743463069058105</v>
      </c>
    </row>
    <row r="14" spans="1:16" s="27" customFormat="1" x14ac:dyDescent="0.2">
      <c r="A14" s="254" t="s">
        <v>64</v>
      </c>
      <c r="B14" s="254"/>
      <c r="C14" s="26">
        <v>6.2022500000000003</v>
      </c>
      <c r="D14" s="26">
        <v>27.271999999999998</v>
      </c>
      <c r="E14" s="26">
        <v>17.13</v>
      </c>
      <c r="F14" s="26">
        <v>74.427000000000007</v>
      </c>
      <c r="G14" s="26">
        <v>565.89400000000001</v>
      </c>
      <c r="I14" s="28">
        <v>0.29012765957446807</v>
      </c>
      <c r="J14" s="28">
        <v>0.25191176470588234</v>
      </c>
      <c r="K14" s="28">
        <v>0.28192045454545456</v>
      </c>
      <c r="L14" s="28">
        <v>0.27658553274682307</v>
      </c>
      <c r="N14" s="28">
        <v>0.19277108433734938</v>
      </c>
      <c r="O14" s="28">
        <v>0.27243618062746733</v>
      </c>
      <c r="P14" s="28">
        <v>0.52608439036285948</v>
      </c>
    </row>
    <row r="15" spans="1:16" s="27" customFormat="1" x14ac:dyDescent="0.2">
      <c r="A15" s="254" t="s">
        <v>55</v>
      </c>
      <c r="B15" s="254"/>
      <c r="C15" s="26">
        <v>4.7135833333333332</v>
      </c>
      <c r="D15" s="26">
        <v>38.462000000000003</v>
      </c>
      <c r="E15" s="26">
        <v>19.123000000000001</v>
      </c>
      <c r="F15" s="26">
        <v>56.563000000000002</v>
      </c>
      <c r="G15" s="26">
        <v>548.65300000000002</v>
      </c>
      <c r="I15" s="28">
        <v>0.4091702127659575</v>
      </c>
      <c r="J15" s="28">
        <v>0.28122058823529411</v>
      </c>
      <c r="K15" s="28">
        <v>0.21425378787878788</v>
      </c>
      <c r="L15" s="28">
        <v>0.26815884652981425</v>
      </c>
      <c r="N15" s="28">
        <v>0.28041038689299069</v>
      </c>
      <c r="O15" s="28">
        <v>0.31369007368956331</v>
      </c>
      <c r="P15" s="28">
        <v>0.41237722203286958</v>
      </c>
    </row>
    <row r="16" spans="1:16" s="27" customFormat="1" x14ac:dyDescent="0.2">
      <c r="A16" s="254" t="s">
        <v>56</v>
      </c>
      <c r="B16" s="254"/>
      <c r="C16" s="26">
        <v>3.4705833333333334</v>
      </c>
      <c r="D16" s="26">
        <v>37.475999999999999</v>
      </c>
      <c r="E16" s="26">
        <v>12.853</v>
      </c>
      <c r="F16" s="26">
        <v>41.646999999999998</v>
      </c>
      <c r="G16" s="26">
        <v>444.00900000000001</v>
      </c>
      <c r="I16" s="28">
        <v>0.39868085106382978</v>
      </c>
      <c r="J16" s="28">
        <v>0.18901470588235295</v>
      </c>
      <c r="K16" s="28">
        <v>0.15775378787878788</v>
      </c>
      <c r="L16" s="28">
        <v>0.21701319648093842</v>
      </c>
      <c r="N16" s="28">
        <v>0.33761477807882273</v>
      </c>
      <c r="O16" s="28">
        <v>0.2605285028006189</v>
      </c>
      <c r="P16" s="28">
        <v>0.37519059298347551</v>
      </c>
    </row>
    <row r="17" spans="1:16" s="27" customFormat="1" x14ac:dyDescent="0.2">
      <c r="A17" s="254" t="s">
        <v>65</v>
      </c>
      <c r="B17" s="254"/>
      <c r="C17" s="26">
        <v>3.5598333333333336</v>
      </c>
      <c r="D17" s="26">
        <v>36.749000000000002</v>
      </c>
      <c r="E17" s="26">
        <v>16.427</v>
      </c>
      <c r="F17" s="26">
        <v>42.718000000000004</v>
      </c>
      <c r="G17" s="26">
        <v>465.29500000000002</v>
      </c>
      <c r="I17" s="28">
        <v>0.39094680851063834</v>
      </c>
      <c r="J17" s="28">
        <v>0.24157352941176469</v>
      </c>
      <c r="K17" s="28">
        <v>0.16181060606060607</v>
      </c>
      <c r="L17" s="28">
        <v>0.2274169110459433</v>
      </c>
      <c r="N17" s="28">
        <v>0.31592000773702705</v>
      </c>
      <c r="O17" s="28">
        <v>0.31774035826733577</v>
      </c>
      <c r="P17" s="28">
        <v>0.36723369045444287</v>
      </c>
    </row>
    <row r="18" spans="1:16" s="27" customFormat="1" x14ac:dyDescent="0.2">
      <c r="A18" s="254" t="s">
        <v>66</v>
      </c>
      <c r="B18" s="254"/>
      <c r="C18" s="26">
        <v>4.7190000000000003</v>
      </c>
      <c r="D18" s="26">
        <v>25.95</v>
      </c>
      <c r="E18" s="26">
        <v>12.621</v>
      </c>
      <c r="F18" s="26">
        <v>56.628</v>
      </c>
      <c r="G18" s="26">
        <v>445.19</v>
      </c>
      <c r="I18" s="28">
        <v>0.27606382978723404</v>
      </c>
      <c r="J18" s="28">
        <v>0.18560294117647058</v>
      </c>
      <c r="K18" s="28">
        <v>0.2145</v>
      </c>
      <c r="L18" s="28">
        <v>0.21759042033235582</v>
      </c>
      <c r="N18" s="28">
        <v>0.23315887598553425</v>
      </c>
      <c r="O18" s="28">
        <v>0.25514724050405446</v>
      </c>
      <c r="P18" s="28">
        <v>0.50879849053213233</v>
      </c>
    </row>
    <row r="19" spans="1:16" x14ac:dyDescent="0.2">
      <c r="A19" s="244" t="s">
        <v>67</v>
      </c>
      <c r="B19" s="244"/>
      <c r="C19" s="14">
        <v>4.4240833333333338</v>
      </c>
      <c r="D19" s="14">
        <v>31.570600000000002</v>
      </c>
      <c r="E19" s="14">
        <v>15.091900000000001</v>
      </c>
      <c r="F19" s="14">
        <v>53.089000000000013</v>
      </c>
      <c r="G19" s="14">
        <v>477.7629</v>
      </c>
      <c r="I19" s="6">
        <v>0.3358574468085106</v>
      </c>
      <c r="J19" s="6">
        <v>0.22193970588235298</v>
      </c>
      <c r="K19" s="6">
        <v>0.20109469696969695</v>
      </c>
      <c r="L19" s="6">
        <v>0.23351070381231676</v>
      </c>
      <c r="M19" s="7"/>
      <c r="N19" s="6">
        <v>0.26484417807885302</v>
      </c>
      <c r="O19" s="6">
        <v>0.28345775176894084</v>
      </c>
      <c r="P19" s="6">
        <v>0.44138688196629533</v>
      </c>
    </row>
    <row r="21" spans="1:16" s="8" customFormat="1" ht="15" x14ac:dyDescent="0.2">
      <c r="A21" s="245" t="s">
        <v>85</v>
      </c>
      <c r="B21" s="245"/>
      <c r="C21" s="245"/>
      <c r="D21" s="245"/>
      <c r="E21" s="245"/>
      <c r="F21" s="245"/>
      <c r="G21" s="245"/>
      <c r="H21" s="245"/>
      <c r="I21" s="245"/>
      <c r="J21" s="245"/>
      <c r="K21" s="245"/>
      <c r="L21" s="245"/>
      <c r="M21" s="245"/>
      <c r="N21" s="245"/>
      <c r="O21" s="245"/>
      <c r="P21" s="245"/>
    </row>
    <row r="22" spans="1:16" s="8" customFormat="1" ht="12.75" x14ac:dyDescent="0.2">
      <c r="A22" s="246" t="s">
        <v>42</v>
      </c>
      <c r="B22" s="246"/>
      <c r="C22" s="20"/>
      <c r="D22" s="248" t="s">
        <v>1</v>
      </c>
      <c r="E22" s="248"/>
      <c r="F22" s="248"/>
      <c r="G22" s="252" t="s">
        <v>41</v>
      </c>
      <c r="I22" s="249" t="s">
        <v>58</v>
      </c>
      <c r="J22" s="250"/>
      <c r="K22" s="250"/>
      <c r="L22" s="251"/>
      <c r="N22" s="249" t="s">
        <v>59</v>
      </c>
      <c r="O22" s="250"/>
      <c r="P22" s="250"/>
    </row>
    <row r="23" spans="1:16" s="8" customFormat="1" ht="17.25" customHeight="1" x14ac:dyDescent="0.2">
      <c r="A23" s="247"/>
      <c r="B23" s="247"/>
      <c r="C23" s="21" t="s">
        <v>84</v>
      </c>
      <c r="D23" s="17" t="s">
        <v>2</v>
      </c>
      <c r="E23" s="17" t="s">
        <v>3</v>
      </c>
      <c r="F23" s="17" t="s">
        <v>4</v>
      </c>
      <c r="G23" s="253"/>
      <c r="I23" s="9" t="s">
        <v>2</v>
      </c>
      <c r="J23" s="9" t="s">
        <v>3</v>
      </c>
      <c r="K23" s="9" t="s">
        <v>4</v>
      </c>
      <c r="L23" s="9" t="s">
        <v>60</v>
      </c>
      <c r="N23" s="9" t="s">
        <v>2</v>
      </c>
      <c r="O23" s="9" t="s">
        <v>3</v>
      </c>
      <c r="P23" s="9" t="s">
        <v>4</v>
      </c>
    </row>
    <row r="24" spans="1:16" s="8" customFormat="1" x14ac:dyDescent="0.2">
      <c r="A24" s="242" t="s">
        <v>61</v>
      </c>
      <c r="B24" s="242"/>
      <c r="C24" s="22">
        <v>2.1077499999999998</v>
      </c>
      <c r="D24" s="22">
        <v>6.0860000000000003</v>
      </c>
      <c r="E24" s="22">
        <v>5.6420000000000003</v>
      </c>
      <c r="F24" s="22">
        <v>25.292999999999999</v>
      </c>
      <c r="G24" s="22">
        <v>182.26400000000001</v>
      </c>
      <c r="I24" s="5">
        <v>6.4744680851063829E-2</v>
      </c>
      <c r="J24" s="5">
        <v>8.2970588235294129E-2</v>
      </c>
      <c r="K24" s="5">
        <v>9.5806818181818174E-2</v>
      </c>
      <c r="L24" s="5">
        <v>8.9083088954056699E-2</v>
      </c>
      <c r="N24" s="5">
        <v>0.13356449984637669</v>
      </c>
      <c r="O24" s="5">
        <v>0.27859588289514114</v>
      </c>
      <c r="P24" s="5">
        <v>0.5550849317473554</v>
      </c>
    </row>
    <row r="25" spans="1:16" s="8" customFormat="1" x14ac:dyDescent="0.2">
      <c r="A25" s="242" t="s">
        <v>53</v>
      </c>
      <c r="B25" s="242"/>
      <c r="C25" s="22">
        <v>2.3952499999999999</v>
      </c>
      <c r="D25" s="22">
        <v>5.4859999999999998</v>
      </c>
      <c r="E25" s="22">
        <v>5.9420000000000002</v>
      </c>
      <c r="F25" s="22">
        <v>28.742999999999999</v>
      </c>
      <c r="G25" s="22">
        <v>195.76400000000001</v>
      </c>
      <c r="I25" s="5">
        <v>5.8361702127659572E-2</v>
      </c>
      <c r="J25" s="5">
        <v>8.7382352941176467E-2</v>
      </c>
      <c r="K25" s="5">
        <v>0.108875</v>
      </c>
      <c r="L25" s="5">
        <v>9.5681329423264919E-2</v>
      </c>
      <c r="N25" s="5">
        <v>0.11209415418565211</v>
      </c>
      <c r="O25" s="5">
        <v>0.27317586481682027</v>
      </c>
      <c r="P25" s="5">
        <v>0.58729899266463692</v>
      </c>
    </row>
    <row r="26" spans="1:16" s="8" customFormat="1" x14ac:dyDescent="0.2">
      <c r="A26" s="242" t="s">
        <v>54</v>
      </c>
      <c r="B26" s="242"/>
      <c r="C26" s="22">
        <v>2.1077499999999998</v>
      </c>
      <c r="D26" s="22">
        <v>6.0860000000000003</v>
      </c>
      <c r="E26" s="22">
        <v>5.6420000000000003</v>
      </c>
      <c r="F26" s="22">
        <v>25.292999999999999</v>
      </c>
      <c r="G26" s="22">
        <v>182.26400000000001</v>
      </c>
      <c r="I26" s="5">
        <v>6.4744680851063829E-2</v>
      </c>
      <c r="J26" s="5">
        <v>8.2970588235294129E-2</v>
      </c>
      <c r="K26" s="5">
        <v>9.5806818181818174E-2</v>
      </c>
      <c r="L26" s="5">
        <v>8.9083088954056699E-2</v>
      </c>
      <c r="N26" s="5">
        <v>0.13356449984637669</v>
      </c>
      <c r="O26" s="5">
        <v>0.27859588289514114</v>
      </c>
      <c r="P26" s="5">
        <v>0.5550849317473554</v>
      </c>
    </row>
    <row r="27" spans="1:16" s="8" customFormat="1" x14ac:dyDescent="0.2">
      <c r="A27" s="243" t="s">
        <v>62</v>
      </c>
      <c r="B27" s="243"/>
      <c r="C27" s="22">
        <v>2.3952499999999999</v>
      </c>
      <c r="D27" s="22">
        <v>5.4859999999999998</v>
      </c>
      <c r="E27" s="22">
        <v>5.9420000000000002</v>
      </c>
      <c r="F27" s="22">
        <v>28.742999999999999</v>
      </c>
      <c r="G27" s="22">
        <v>195.76400000000001</v>
      </c>
      <c r="I27" s="5">
        <v>5.8361702127659572E-2</v>
      </c>
      <c r="J27" s="5">
        <v>8.7382352941176467E-2</v>
      </c>
      <c r="K27" s="5">
        <v>0.108875</v>
      </c>
      <c r="L27" s="5">
        <v>9.5681329423264919E-2</v>
      </c>
      <c r="N27" s="5">
        <v>0.11209415418565211</v>
      </c>
      <c r="O27" s="5">
        <v>0.27317586481682027</v>
      </c>
      <c r="P27" s="5">
        <v>0.58729899266463692</v>
      </c>
    </row>
    <row r="28" spans="1:16" s="8" customFormat="1" x14ac:dyDescent="0.2">
      <c r="A28" s="242" t="s">
        <v>63</v>
      </c>
      <c r="B28" s="242"/>
      <c r="C28" s="22">
        <v>2.1077499999999998</v>
      </c>
      <c r="D28" s="22">
        <v>6.0860000000000003</v>
      </c>
      <c r="E28" s="22">
        <v>5.6420000000000003</v>
      </c>
      <c r="F28" s="22">
        <v>25.292999999999999</v>
      </c>
      <c r="G28" s="22">
        <v>182.26400000000001</v>
      </c>
      <c r="I28" s="5">
        <v>6.4744680851063829E-2</v>
      </c>
      <c r="J28" s="5">
        <v>8.2970588235294129E-2</v>
      </c>
      <c r="K28" s="5">
        <v>9.5806818181818174E-2</v>
      </c>
      <c r="L28" s="5">
        <v>8.9083088954056699E-2</v>
      </c>
      <c r="N28" s="5">
        <v>0.13356449984637669</v>
      </c>
      <c r="O28" s="5">
        <v>0.27859588289514114</v>
      </c>
      <c r="P28" s="5">
        <v>0.5550849317473554</v>
      </c>
    </row>
    <row r="29" spans="1:16" s="8" customFormat="1" x14ac:dyDescent="0.2">
      <c r="A29" s="242" t="s">
        <v>64</v>
      </c>
      <c r="B29" s="242"/>
      <c r="C29" s="22">
        <v>2.1077499999999998</v>
      </c>
      <c r="D29" s="22">
        <v>6.0860000000000003</v>
      </c>
      <c r="E29" s="22">
        <v>5.6420000000000003</v>
      </c>
      <c r="F29" s="22">
        <v>25.292999999999999</v>
      </c>
      <c r="G29" s="22">
        <v>182.26400000000001</v>
      </c>
      <c r="I29" s="5">
        <v>6.4744680851063829E-2</v>
      </c>
      <c r="J29" s="5">
        <v>8.2970588235294129E-2</v>
      </c>
      <c r="K29" s="5">
        <v>9.5806818181818174E-2</v>
      </c>
      <c r="L29" s="5">
        <v>8.9083088954056699E-2</v>
      </c>
      <c r="N29" s="5">
        <v>0.13356449984637669</v>
      </c>
      <c r="O29" s="5">
        <v>0.27859588289514114</v>
      </c>
      <c r="P29" s="5">
        <v>0.5550849317473554</v>
      </c>
    </row>
    <row r="30" spans="1:16" s="8" customFormat="1" x14ac:dyDescent="0.2">
      <c r="A30" s="242" t="s">
        <v>55</v>
      </c>
      <c r="B30" s="242"/>
      <c r="C30" s="22">
        <v>2.3952499999999999</v>
      </c>
      <c r="D30" s="22">
        <v>5.4859999999999998</v>
      </c>
      <c r="E30" s="22">
        <v>5.9420000000000002</v>
      </c>
      <c r="F30" s="22">
        <v>28.742999999999999</v>
      </c>
      <c r="G30" s="22">
        <v>195.76400000000001</v>
      </c>
      <c r="I30" s="5">
        <v>5.8361702127659572E-2</v>
      </c>
      <c r="J30" s="5">
        <v>8.7382352941176467E-2</v>
      </c>
      <c r="K30" s="5">
        <v>0.108875</v>
      </c>
      <c r="L30" s="5">
        <v>9.5681329423264919E-2</v>
      </c>
      <c r="N30" s="5">
        <v>0.11209415418565211</v>
      </c>
      <c r="O30" s="5">
        <v>0.27317586481682027</v>
      </c>
      <c r="P30" s="5">
        <v>0.58729899266463692</v>
      </c>
    </row>
    <row r="31" spans="1:16" s="8" customFormat="1" x14ac:dyDescent="0.2">
      <c r="A31" s="242" t="s">
        <v>56</v>
      </c>
      <c r="B31" s="242"/>
      <c r="C31" s="22">
        <v>2.1077499999999998</v>
      </c>
      <c r="D31" s="22">
        <v>6.0860000000000003</v>
      </c>
      <c r="E31" s="22">
        <v>5.6420000000000003</v>
      </c>
      <c r="F31" s="22">
        <v>25.292999999999999</v>
      </c>
      <c r="G31" s="22">
        <v>182.26400000000001</v>
      </c>
      <c r="I31" s="5">
        <v>6.4744680851063829E-2</v>
      </c>
      <c r="J31" s="5">
        <v>8.2970588235294129E-2</v>
      </c>
      <c r="K31" s="5">
        <v>9.5806818181818174E-2</v>
      </c>
      <c r="L31" s="5">
        <v>8.9083088954056699E-2</v>
      </c>
      <c r="N31" s="5">
        <v>0.13356449984637669</v>
      </c>
      <c r="O31" s="5">
        <v>0.27859588289514114</v>
      </c>
      <c r="P31" s="5">
        <v>0.5550849317473554</v>
      </c>
    </row>
    <row r="32" spans="1:16" s="8" customFormat="1" x14ac:dyDescent="0.2">
      <c r="A32" s="243" t="s">
        <v>65</v>
      </c>
      <c r="B32" s="243"/>
      <c r="C32" s="22">
        <v>2.3952499999999999</v>
      </c>
      <c r="D32" s="22">
        <v>5.4859999999999998</v>
      </c>
      <c r="E32" s="22">
        <v>5.9420000000000002</v>
      </c>
      <c r="F32" s="22">
        <v>28.742999999999999</v>
      </c>
      <c r="G32" s="22">
        <v>195.76400000000001</v>
      </c>
      <c r="I32" s="5">
        <v>5.8361702127659572E-2</v>
      </c>
      <c r="J32" s="5">
        <v>8.7382352941176467E-2</v>
      </c>
      <c r="K32" s="5">
        <v>0.108875</v>
      </c>
      <c r="L32" s="5">
        <v>9.5681329423264919E-2</v>
      </c>
      <c r="N32" s="5">
        <v>0.11209415418565211</v>
      </c>
      <c r="O32" s="5">
        <v>0.27317586481682027</v>
      </c>
      <c r="P32" s="5">
        <v>0.58729899266463692</v>
      </c>
    </row>
    <row r="33" spans="1:17" s="8" customFormat="1" x14ac:dyDescent="0.2">
      <c r="A33" s="242" t="s">
        <v>66</v>
      </c>
      <c r="B33" s="242"/>
      <c r="C33" s="22">
        <v>2.1077499999999998</v>
      </c>
      <c r="D33" s="22">
        <v>6.0860000000000003</v>
      </c>
      <c r="E33" s="22">
        <v>5.6420000000000003</v>
      </c>
      <c r="F33" s="22">
        <v>25.292999999999999</v>
      </c>
      <c r="G33" s="22">
        <v>182.26400000000001</v>
      </c>
      <c r="I33" s="5">
        <v>6.4744680851063829E-2</v>
      </c>
      <c r="J33" s="5">
        <v>8.2970588235294129E-2</v>
      </c>
      <c r="K33" s="5">
        <v>9.5806818181818174E-2</v>
      </c>
      <c r="L33" s="5">
        <v>8.9083088954056699E-2</v>
      </c>
      <c r="N33" s="5">
        <v>0.13356449984637669</v>
      </c>
      <c r="O33" s="5">
        <v>0.27859588289514114</v>
      </c>
      <c r="P33" s="5">
        <v>0.5550849317473554</v>
      </c>
    </row>
    <row r="34" spans="1:17" s="8" customFormat="1" x14ac:dyDescent="0.2">
      <c r="A34" s="244" t="s">
        <v>67</v>
      </c>
      <c r="B34" s="244"/>
      <c r="C34" s="14">
        <v>2.22275</v>
      </c>
      <c r="D34" s="14">
        <v>5.8459999999999992</v>
      </c>
      <c r="E34" s="14">
        <v>5.7620000000000005</v>
      </c>
      <c r="F34" s="14">
        <v>26.673000000000002</v>
      </c>
      <c r="G34" s="14">
        <v>187.66400000000004</v>
      </c>
      <c r="I34" s="6">
        <v>6.2191489361702136E-2</v>
      </c>
      <c r="J34" s="6">
        <v>8.4735294117647061E-2</v>
      </c>
      <c r="K34" s="6">
        <v>0.10103409090909091</v>
      </c>
      <c r="L34" s="6">
        <v>9.1722385141739984E-2</v>
      </c>
      <c r="M34" s="7"/>
      <c r="N34" s="6">
        <v>0.12497636158208689</v>
      </c>
      <c r="O34" s="6">
        <v>0.27642787566381283</v>
      </c>
      <c r="P34" s="6">
        <v>0.56797055611426805</v>
      </c>
    </row>
    <row r="35" spans="1:17" s="8" customFormat="1" x14ac:dyDescent="0.2"/>
    <row r="36" spans="1:17" ht="12.75" customHeight="1" x14ac:dyDescent="0.2">
      <c r="A36" s="245" t="s">
        <v>68</v>
      </c>
      <c r="B36" s="245"/>
      <c r="C36" s="245"/>
      <c r="D36" s="245"/>
      <c r="E36" s="245"/>
      <c r="F36" s="245"/>
      <c r="G36" s="245"/>
      <c r="H36" s="245"/>
      <c r="I36" s="245"/>
      <c r="J36" s="245"/>
      <c r="K36" s="245"/>
      <c r="L36" s="245"/>
      <c r="M36" s="245"/>
      <c r="N36" s="245"/>
      <c r="O36" s="245"/>
      <c r="P36" s="245"/>
    </row>
    <row r="37" spans="1:17" ht="12.75" customHeight="1" x14ac:dyDescent="0.2">
      <c r="A37" s="246" t="s">
        <v>42</v>
      </c>
      <c r="B37" s="246"/>
      <c r="C37" s="15"/>
      <c r="D37" s="248" t="s">
        <v>1</v>
      </c>
      <c r="E37" s="248"/>
      <c r="F37" s="248"/>
      <c r="G37" s="246" t="s">
        <v>41</v>
      </c>
      <c r="I37" s="249" t="s">
        <v>58</v>
      </c>
      <c r="J37" s="250"/>
      <c r="K37" s="250"/>
      <c r="L37" s="251"/>
      <c r="M37" s="8"/>
      <c r="N37" s="249" t="s">
        <v>59</v>
      </c>
      <c r="O37" s="250"/>
      <c r="P37" s="250"/>
      <c r="Q37" s="8"/>
    </row>
    <row r="38" spans="1:17" ht="21" customHeight="1" x14ac:dyDescent="0.2">
      <c r="A38" s="247"/>
      <c r="B38" s="247"/>
      <c r="C38" s="16" t="s">
        <v>84</v>
      </c>
      <c r="D38" s="17" t="s">
        <v>2</v>
      </c>
      <c r="E38" s="17" t="s">
        <v>3</v>
      </c>
      <c r="F38" s="17" t="s">
        <v>4</v>
      </c>
      <c r="G38" s="247"/>
      <c r="I38" s="4" t="s">
        <v>2</v>
      </c>
      <c r="J38" s="4" t="s">
        <v>3</v>
      </c>
      <c r="K38" s="4" t="s">
        <v>4</v>
      </c>
      <c r="L38" s="4" t="s">
        <v>60</v>
      </c>
      <c r="M38" s="8"/>
      <c r="N38" s="4" t="s">
        <v>2</v>
      </c>
      <c r="O38" s="4" t="s">
        <v>3</v>
      </c>
      <c r="P38" s="4" t="s">
        <v>4</v>
      </c>
    </row>
    <row r="39" spans="1:17" s="8" customFormat="1" x14ac:dyDescent="0.2">
      <c r="A39" s="242" t="s">
        <v>61</v>
      </c>
      <c r="B39" s="242"/>
      <c r="C39" s="23">
        <v>6.7302500000000007</v>
      </c>
      <c r="D39" s="23">
        <v>37.725999999999999</v>
      </c>
      <c r="E39" s="23">
        <v>24.972999999999999</v>
      </c>
      <c r="F39" s="23">
        <v>80.763000000000005</v>
      </c>
      <c r="G39" s="23">
        <v>703.37800000000004</v>
      </c>
      <c r="I39" s="5">
        <v>0.4013404255319149</v>
      </c>
      <c r="J39" s="5">
        <v>0.36724999999999997</v>
      </c>
      <c r="K39" s="5">
        <v>0.30592045454545458</v>
      </c>
      <c r="L39" s="5">
        <v>0.34378201368523953</v>
      </c>
      <c r="N39" s="5">
        <v>0.21454182530588103</v>
      </c>
      <c r="O39" s="5">
        <v>0.31953942261486712</v>
      </c>
      <c r="P39" s="5">
        <v>0.45928647185439408</v>
      </c>
    </row>
    <row r="40" spans="1:17" s="8" customFormat="1" x14ac:dyDescent="0.2">
      <c r="A40" s="242" t="s">
        <v>53</v>
      </c>
      <c r="B40" s="242"/>
      <c r="C40" s="23">
        <v>5.1219166666666665</v>
      </c>
      <c r="D40" s="23">
        <v>36.085999999999999</v>
      </c>
      <c r="E40" s="23">
        <v>18.332999999999998</v>
      </c>
      <c r="F40" s="23">
        <v>61.463000000000001</v>
      </c>
      <c r="G40" s="23">
        <v>558.78</v>
      </c>
      <c r="I40" s="5">
        <v>0.38389361702127656</v>
      </c>
      <c r="J40" s="5">
        <v>0.26960294117647055</v>
      </c>
      <c r="K40" s="5">
        <v>0.23281439393939393</v>
      </c>
      <c r="L40" s="5">
        <v>0.27310850439882695</v>
      </c>
      <c r="N40" s="5">
        <v>0.25831991123519094</v>
      </c>
      <c r="O40" s="5">
        <v>0.29528079029313864</v>
      </c>
      <c r="P40" s="5">
        <v>0.43997995633344072</v>
      </c>
    </row>
    <row r="41" spans="1:17" s="8" customFormat="1" x14ac:dyDescent="0.2">
      <c r="A41" s="242" t="s">
        <v>54</v>
      </c>
      <c r="B41" s="242"/>
      <c r="C41" s="23">
        <v>4.5234166666666669</v>
      </c>
      <c r="D41" s="23">
        <v>24.114999999999998</v>
      </c>
      <c r="E41" s="23">
        <v>21.297000000000001</v>
      </c>
      <c r="F41" s="23">
        <v>54.280999999999999</v>
      </c>
      <c r="G41" s="23">
        <v>506.86</v>
      </c>
      <c r="I41" s="5">
        <v>0.25654255319148933</v>
      </c>
      <c r="J41" s="5">
        <v>0.31319117647058825</v>
      </c>
      <c r="K41" s="5">
        <v>0.20560984848484848</v>
      </c>
      <c r="L41" s="5">
        <v>0.24773216031280548</v>
      </c>
      <c r="N41" s="5">
        <v>0.19030896105433451</v>
      </c>
      <c r="O41" s="5">
        <v>0.37815767667600519</v>
      </c>
      <c r="P41" s="5">
        <v>0.42837075326520141</v>
      </c>
    </row>
    <row r="42" spans="1:17" s="8" customFormat="1" x14ac:dyDescent="0.2">
      <c r="A42" s="243" t="s">
        <v>62</v>
      </c>
      <c r="B42" s="243"/>
      <c r="C42" s="23">
        <v>6.8170000000000002</v>
      </c>
      <c r="D42" s="23">
        <v>33.899000000000001</v>
      </c>
      <c r="E42" s="23">
        <v>20.039000000000001</v>
      </c>
      <c r="F42" s="23">
        <v>81.804000000000002</v>
      </c>
      <c r="G42" s="23">
        <v>646.55799999999999</v>
      </c>
      <c r="I42" s="5">
        <v>0.36062765957446807</v>
      </c>
      <c r="J42" s="5">
        <v>0.29469117647058823</v>
      </c>
      <c r="K42" s="5">
        <v>0.3098636363636364</v>
      </c>
      <c r="L42" s="5">
        <v>0.31601075268817203</v>
      </c>
      <c r="N42" s="5">
        <v>0.20971977765335825</v>
      </c>
      <c r="O42" s="5">
        <v>0.27894017242072638</v>
      </c>
      <c r="P42" s="5">
        <v>0.50608916756114686</v>
      </c>
    </row>
    <row r="43" spans="1:17" s="8" customFormat="1" x14ac:dyDescent="0.2">
      <c r="A43" s="242" t="s">
        <v>63</v>
      </c>
      <c r="B43" s="242"/>
      <c r="C43" s="23">
        <v>6.6864166666666662</v>
      </c>
      <c r="D43" s="23">
        <v>24.459</v>
      </c>
      <c r="E43" s="23">
        <v>27.22</v>
      </c>
      <c r="F43" s="23">
        <v>80.236999999999995</v>
      </c>
      <c r="G43" s="23">
        <v>667.02300000000002</v>
      </c>
      <c r="I43" s="5">
        <v>0.26020212765957446</v>
      </c>
      <c r="J43" s="5">
        <v>0.4002941176470588</v>
      </c>
      <c r="K43" s="5">
        <v>0.30392803030303028</v>
      </c>
      <c r="L43" s="5">
        <v>0.32601319648093841</v>
      </c>
      <c r="N43" s="5">
        <v>0.14667560189078938</v>
      </c>
      <c r="O43" s="5">
        <v>0.3672736922115129</v>
      </c>
      <c r="P43" s="5">
        <v>0.48116481740509692</v>
      </c>
    </row>
    <row r="44" spans="1:17" s="8" customFormat="1" x14ac:dyDescent="0.2">
      <c r="A44" s="242" t="s">
        <v>64</v>
      </c>
      <c r="B44" s="242"/>
      <c r="C44" s="23">
        <v>6.3886666666666665</v>
      </c>
      <c r="D44" s="23">
        <v>30.928000000000001</v>
      </c>
      <c r="E44" s="23">
        <v>23.870999999999999</v>
      </c>
      <c r="F44" s="23">
        <v>76.664000000000001</v>
      </c>
      <c r="G44" s="23">
        <v>646.70299999999997</v>
      </c>
      <c r="I44" s="5">
        <v>0.3290212765957447</v>
      </c>
      <c r="J44" s="5">
        <v>0.35104411764705878</v>
      </c>
      <c r="K44" s="5">
        <v>0.29039393939393943</v>
      </c>
      <c r="L44" s="5">
        <v>0.31608162267839685</v>
      </c>
      <c r="N44" s="5">
        <v>0.19129646839430156</v>
      </c>
      <c r="O44" s="5">
        <v>0.33220659251619367</v>
      </c>
      <c r="P44" s="5">
        <v>0.47418366700015313</v>
      </c>
    </row>
    <row r="45" spans="1:17" s="8" customFormat="1" x14ac:dyDescent="0.2">
      <c r="A45" s="242" t="s">
        <v>55</v>
      </c>
      <c r="B45" s="242"/>
      <c r="C45" s="23">
        <v>4.9628333333333332</v>
      </c>
      <c r="D45" s="23">
        <v>22.640999999999998</v>
      </c>
      <c r="E45" s="23">
        <v>20.760999999999999</v>
      </c>
      <c r="F45" s="23">
        <v>59.554000000000002</v>
      </c>
      <c r="G45" s="23">
        <v>521.74</v>
      </c>
      <c r="I45" s="5">
        <v>0.24086170212765956</v>
      </c>
      <c r="J45" s="5">
        <v>0.30530882352941174</v>
      </c>
      <c r="K45" s="5">
        <v>0.22558333333333333</v>
      </c>
      <c r="L45" s="5">
        <v>0.25500488758553275</v>
      </c>
      <c r="N45" s="5">
        <v>0.17358071069881548</v>
      </c>
      <c r="O45" s="5">
        <v>0.35812665312224479</v>
      </c>
      <c r="P45" s="5">
        <v>0.45657990570015716</v>
      </c>
    </row>
    <row r="46" spans="1:17" s="8" customFormat="1" x14ac:dyDescent="0.2">
      <c r="A46" s="242" t="s">
        <v>56</v>
      </c>
      <c r="B46" s="242"/>
      <c r="C46" s="23">
        <v>6.3516666666666666</v>
      </c>
      <c r="D46" s="23">
        <v>31.91</v>
      </c>
      <c r="E46" s="23">
        <v>20.795999999999999</v>
      </c>
      <c r="F46" s="23">
        <v>76.22</v>
      </c>
      <c r="G46" s="23">
        <v>622.24900000000002</v>
      </c>
      <c r="I46" s="5">
        <v>0.33946808510638299</v>
      </c>
      <c r="J46" s="5">
        <v>0.30582352941176472</v>
      </c>
      <c r="K46" s="5">
        <v>0.2887121212121212</v>
      </c>
      <c r="L46" s="5">
        <v>0.30412952101661778</v>
      </c>
      <c r="N46" s="5">
        <v>0.20512688650363439</v>
      </c>
      <c r="O46" s="5">
        <v>0.30078634115924652</v>
      </c>
      <c r="P46" s="5">
        <v>0.48996462830796028</v>
      </c>
    </row>
    <row r="47" spans="1:17" s="8" customFormat="1" x14ac:dyDescent="0.2">
      <c r="A47" s="243" t="s">
        <v>65</v>
      </c>
      <c r="B47" s="243"/>
      <c r="C47" s="23">
        <v>4.5733333333333333</v>
      </c>
      <c r="D47" s="23">
        <v>26.385000000000002</v>
      </c>
      <c r="E47" s="23">
        <v>22.436</v>
      </c>
      <c r="F47" s="23">
        <v>54.88</v>
      </c>
      <c r="G47" s="23">
        <v>532.14400000000001</v>
      </c>
      <c r="I47" s="5">
        <v>0.28069148936170213</v>
      </c>
      <c r="J47" s="5">
        <v>0.32994117647058824</v>
      </c>
      <c r="K47" s="5">
        <v>0.20787878787878789</v>
      </c>
      <c r="L47" s="5">
        <v>0.26008993157380256</v>
      </c>
      <c r="N47" s="5">
        <v>0.1983297753991401</v>
      </c>
      <c r="O47" s="5">
        <v>0.37945368171021376</v>
      </c>
      <c r="P47" s="5">
        <v>0.4125199194203073</v>
      </c>
    </row>
    <row r="48" spans="1:17" s="8" customFormat="1" x14ac:dyDescent="0.2">
      <c r="A48" s="242" t="s">
        <v>66</v>
      </c>
      <c r="B48" s="242"/>
      <c r="C48" s="23">
        <v>6.0625</v>
      </c>
      <c r="D48" s="23">
        <v>37.609000000000002</v>
      </c>
      <c r="E48" s="23">
        <v>20.059000000000001</v>
      </c>
      <c r="F48" s="23">
        <v>72.75</v>
      </c>
      <c r="G48" s="23">
        <v>626.32100000000003</v>
      </c>
      <c r="I48" s="5">
        <v>0.40009574468085107</v>
      </c>
      <c r="J48" s="5">
        <v>0.29498529411764707</v>
      </c>
      <c r="K48" s="5">
        <v>0.27556818181818182</v>
      </c>
      <c r="L48" s="5">
        <v>0.30611974584555229</v>
      </c>
      <c r="N48" s="5">
        <v>0.24018993455432597</v>
      </c>
      <c r="O48" s="5">
        <v>0.28824037514309753</v>
      </c>
      <c r="P48" s="5">
        <v>0.46461798343022187</v>
      </c>
    </row>
    <row r="49" spans="1:16" x14ac:dyDescent="0.2">
      <c r="A49" s="244" t="s">
        <v>67</v>
      </c>
      <c r="B49" s="244"/>
      <c r="C49" s="18">
        <v>5.8218000000000005</v>
      </c>
      <c r="D49" s="18">
        <v>30.575799999999997</v>
      </c>
      <c r="E49" s="18">
        <v>21.9785</v>
      </c>
      <c r="F49" s="18">
        <v>69.861599999999996</v>
      </c>
      <c r="G49" s="18">
        <v>603.17560000000003</v>
      </c>
      <c r="I49" s="6">
        <v>0.32527446808510641</v>
      </c>
      <c r="J49" s="6">
        <v>0.32321323529411766</v>
      </c>
      <c r="K49" s="6">
        <v>0.26462727272727271</v>
      </c>
      <c r="L49" s="6">
        <v>0.29480723362658845</v>
      </c>
      <c r="M49" s="7"/>
      <c r="N49" s="6">
        <v>0.20280898526897712</v>
      </c>
      <c r="O49" s="6">
        <v>0.32980053978672469</v>
      </c>
      <c r="P49" s="6">
        <v>0.461275727027808</v>
      </c>
    </row>
    <row r="51" spans="1:16" s="8" customFormat="1" ht="12.75" customHeight="1" x14ac:dyDescent="0.2">
      <c r="A51" s="245" t="s">
        <v>77</v>
      </c>
      <c r="B51" s="245"/>
      <c r="C51" s="245"/>
      <c r="D51" s="245"/>
      <c r="E51" s="245"/>
      <c r="F51" s="245"/>
      <c r="G51" s="245"/>
      <c r="H51" s="245"/>
      <c r="I51" s="245"/>
      <c r="J51" s="245"/>
      <c r="K51" s="245"/>
      <c r="L51" s="245"/>
      <c r="M51" s="245"/>
      <c r="N51" s="245"/>
      <c r="O51" s="245"/>
      <c r="P51" s="245"/>
    </row>
    <row r="52" spans="1:16" s="8" customFormat="1" ht="12.75" customHeight="1" x14ac:dyDescent="0.2">
      <c r="A52" s="246" t="s">
        <v>42</v>
      </c>
      <c r="B52" s="246"/>
      <c r="C52" s="15"/>
      <c r="D52" s="248" t="s">
        <v>1</v>
      </c>
      <c r="E52" s="248"/>
      <c r="F52" s="248"/>
      <c r="G52" s="246" t="s">
        <v>41</v>
      </c>
      <c r="I52" s="249" t="s">
        <v>58</v>
      </c>
      <c r="J52" s="250"/>
      <c r="K52" s="250"/>
      <c r="L52" s="251"/>
      <c r="N52" s="249" t="s">
        <v>59</v>
      </c>
      <c r="O52" s="250"/>
      <c r="P52" s="250"/>
    </row>
    <row r="53" spans="1:16" s="8" customFormat="1" ht="34.5" customHeight="1" x14ac:dyDescent="0.2">
      <c r="A53" s="247"/>
      <c r="B53" s="247"/>
      <c r="C53" s="16" t="s">
        <v>84</v>
      </c>
      <c r="D53" s="17" t="s">
        <v>2</v>
      </c>
      <c r="E53" s="17" t="s">
        <v>3</v>
      </c>
      <c r="F53" s="17" t="s">
        <v>4</v>
      </c>
      <c r="G53" s="247"/>
      <c r="I53" s="9" t="s">
        <v>2</v>
      </c>
      <c r="J53" s="9" t="s">
        <v>3</v>
      </c>
      <c r="K53" s="9" t="s">
        <v>4</v>
      </c>
      <c r="L53" s="9" t="s">
        <v>60</v>
      </c>
      <c r="N53" s="9" t="s">
        <v>2</v>
      </c>
      <c r="O53" s="9" t="s">
        <v>3</v>
      </c>
      <c r="P53" s="9" t="s">
        <v>4</v>
      </c>
    </row>
    <row r="54" spans="1:16" s="8" customFormat="1" x14ac:dyDescent="0.2">
      <c r="A54" s="242" t="s">
        <v>61</v>
      </c>
      <c r="B54" s="242"/>
      <c r="C54" s="24">
        <v>2.1077499999999998</v>
      </c>
      <c r="D54" s="24">
        <v>6.0860000000000003</v>
      </c>
      <c r="E54" s="24">
        <v>5.6420000000000003</v>
      </c>
      <c r="F54" s="24">
        <v>25.292999999999999</v>
      </c>
      <c r="G54" s="24">
        <v>182.26400000000001</v>
      </c>
      <c r="I54" s="5">
        <v>6.4744680851063829E-2</v>
      </c>
      <c r="J54" s="5">
        <v>8.2970588235294129E-2</v>
      </c>
      <c r="K54" s="5">
        <v>9.5806818181818174E-2</v>
      </c>
      <c r="L54" s="5">
        <v>8.9083088954056699E-2</v>
      </c>
      <c r="N54" s="5">
        <v>0.13356449984637669</v>
      </c>
      <c r="O54" s="5">
        <v>0.27859588289514114</v>
      </c>
      <c r="P54" s="5">
        <v>0.5550849317473554</v>
      </c>
    </row>
    <row r="55" spans="1:16" s="8" customFormat="1" x14ac:dyDescent="0.2">
      <c r="A55" s="242" t="s">
        <v>53</v>
      </c>
      <c r="B55" s="242"/>
      <c r="C55" s="24">
        <v>2.3952499999999999</v>
      </c>
      <c r="D55" s="24">
        <v>5.4859999999999998</v>
      </c>
      <c r="E55" s="24">
        <v>5.9420000000000002</v>
      </c>
      <c r="F55" s="24">
        <v>28.742999999999999</v>
      </c>
      <c r="G55" s="24">
        <v>195.76400000000001</v>
      </c>
      <c r="I55" s="5">
        <v>5.8361702127659572E-2</v>
      </c>
      <c r="J55" s="5">
        <v>8.7382352941176467E-2</v>
      </c>
      <c r="K55" s="5">
        <v>0.108875</v>
      </c>
      <c r="L55" s="5">
        <v>9.5681329423264919E-2</v>
      </c>
      <c r="N55" s="5">
        <v>0.11209415418565211</v>
      </c>
      <c r="O55" s="5">
        <v>0.27317586481682027</v>
      </c>
      <c r="P55" s="5">
        <v>0.58729899266463692</v>
      </c>
    </row>
    <row r="56" spans="1:16" s="8" customFormat="1" x14ac:dyDescent="0.2">
      <c r="A56" s="242" t="s">
        <v>54</v>
      </c>
      <c r="B56" s="242"/>
      <c r="C56" s="24">
        <v>2.1077499999999998</v>
      </c>
      <c r="D56" s="24">
        <v>6.0860000000000003</v>
      </c>
      <c r="E56" s="24">
        <v>5.6420000000000003</v>
      </c>
      <c r="F56" s="24">
        <v>25.292999999999999</v>
      </c>
      <c r="G56" s="24">
        <v>182.26400000000001</v>
      </c>
      <c r="I56" s="5">
        <v>6.4744680851063829E-2</v>
      </c>
      <c r="J56" s="5">
        <v>8.2970588235294129E-2</v>
      </c>
      <c r="K56" s="5">
        <v>9.5806818181818174E-2</v>
      </c>
      <c r="L56" s="5">
        <v>8.9083088954056699E-2</v>
      </c>
      <c r="N56" s="5">
        <v>0.13356449984637669</v>
      </c>
      <c r="O56" s="5">
        <v>0.27859588289514114</v>
      </c>
      <c r="P56" s="5">
        <v>0.5550849317473554</v>
      </c>
    </row>
    <row r="57" spans="1:16" s="8" customFormat="1" x14ac:dyDescent="0.2">
      <c r="A57" s="243" t="s">
        <v>62</v>
      </c>
      <c r="B57" s="243"/>
      <c r="C57" s="24">
        <v>2.3952499999999999</v>
      </c>
      <c r="D57" s="24">
        <v>5.4859999999999998</v>
      </c>
      <c r="E57" s="24">
        <v>5.9420000000000002</v>
      </c>
      <c r="F57" s="24">
        <v>28.742999999999999</v>
      </c>
      <c r="G57" s="24">
        <v>195.76400000000001</v>
      </c>
      <c r="I57" s="5">
        <v>5.8361702127659572E-2</v>
      </c>
      <c r="J57" s="5">
        <v>8.7382352941176467E-2</v>
      </c>
      <c r="K57" s="5">
        <v>0.108875</v>
      </c>
      <c r="L57" s="5">
        <v>9.5681329423264919E-2</v>
      </c>
      <c r="N57" s="5">
        <v>0.11209415418565211</v>
      </c>
      <c r="O57" s="5">
        <v>0.27317586481682027</v>
      </c>
      <c r="P57" s="5">
        <v>0.58729899266463692</v>
      </c>
    </row>
    <row r="58" spans="1:16" s="8" customFormat="1" x14ac:dyDescent="0.2">
      <c r="A58" s="242" t="s">
        <v>63</v>
      </c>
      <c r="B58" s="242"/>
      <c r="C58" s="24">
        <v>2.1077499999999998</v>
      </c>
      <c r="D58" s="24">
        <v>6.0860000000000003</v>
      </c>
      <c r="E58" s="24">
        <v>5.6420000000000003</v>
      </c>
      <c r="F58" s="24">
        <v>25.292999999999999</v>
      </c>
      <c r="G58" s="24">
        <v>182.26400000000001</v>
      </c>
      <c r="I58" s="5">
        <v>6.4744680851063829E-2</v>
      </c>
      <c r="J58" s="5">
        <v>8.2970588235294129E-2</v>
      </c>
      <c r="K58" s="5">
        <v>9.5806818181818174E-2</v>
      </c>
      <c r="L58" s="5">
        <v>8.9083088954056699E-2</v>
      </c>
      <c r="N58" s="5">
        <v>0.13356449984637669</v>
      </c>
      <c r="O58" s="5">
        <v>0.27859588289514114</v>
      </c>
      <c r="P58" s="5">
        <v>0.5550849317473554</v>
      </c>
    </row>
    <row r="59" spans="1:16" s="8" customFormat="1" x14ac:dyDescent="0.2">
      <c r="A59" s="242" t="s">
        <v>64</v>
      </c>
      <c r="B59" s="242"/>
      <c r="C59" s="24">
        <v>2.1077499999999998</v>
      </c>
      <c r="D59" s="24">
        <v>6.0860000000000003</v>
      </c>
      <c r="E59" s="24">
        <v>5.6420000000000003</v>
      </c>
      <c r="F59" s="24">
        <v>25.292999999999999</v>
      </c>
      <c r="G59" s="24">
        <v>182.26400000000001</v>
      </c>
      <c r="I59" s="5">
        <v>6.4744680851063829E-2</v>
      </c>
      <c r="J59" s="5">
        <v>8.2970588235294129E-2</v>
      </c>
      <c r="K59" s="5">
        <v>9.5806818181818174E-2</v>
      </c>
      <c r="L59" s="5">
        <v>8.9083088954056699E-2</v>
      </c>
      <c r="N59" s="5">
        <v>0.13356449984637669</v>
      </c>
      <c r="O59" s="5">
        <v>0.27859588289514114</v>
      </c>
      <c r="P59" s="5">
        <v>0.5550849317473554</v>
      </c>
    </row>
    <row r="60" spans="1:16" s="8" customFormat="1" x14ac:dyDescent="0.2">
      <c r="A60" s="242" t="s">
        <v>55</v>
      </c>
      <c r="B60" s="242"/>
      <c r="C60" s="24">
        <v>2.3952499999999999</v>
      </c>
      <c r="D60" s="24">
        <v>5.4859999999999998</v>
      </c>
      <c r="E60" s="24">
        <v>5.9420000000000002</v>
      </c>
      <c r="F60" s="24">
        <v>28.742999999999999</v>
      </c>
      <c r="G60" s="24">
        <v>195.76400000000001</v>
      </c>
      <c r="I60" s="5">
        <v>5.8361702127659572E-2</v>
      </c>
      <c r="J60" s="5">
        <v>8.7382352941176467E-2</v>
      </c>
      <c r="K60" s="5">
        <v>0.108875</v>
      </c>
      <c r="L60" s="5">
        <v>9.5681329423264919E-2</v>
      </c>
      <c r="N60" s="5">
        <v>0.11209415418565211</v>
      </c>
      <c r="O60" s="5">
        <v>0.27317586481682027</v>
      </c>
      <c r="P60" s="5">
        <v>0.58729899266463692</v>
      </c>
    </row>
    <row r="61" spans="1:16" s="8" customFormat="1" x14ac:dyDescent="0.2">
      <c r="A61" s="242" t="s">
        <v>56</v>
      </c>
      <c r="B61" s="242"/>
      <c r="C61" s="24">
        <v>2.1077499999999998</v>
      </c>
      <c r="D61" s="24">
        <v>6.0860000000000003</v>
      </c>
      <c r="E61" s="24">
        <v>5.6420000000000003</v>
      </c>
      <c r="F61" s="24">
        <v>25.292999999999999</v>
      </c>
      <c r="G61" s="24">
        <v>182.26400000000001</v>
      </c>
      <c r="I61" s="5">
        <v>6.4744680851063829E-2</v>
      </c>
      <c r="J61" s="5">
        <v>8.2970588235294129E-2</v>
      </c>
      <c r="K61" s="5">
        <v>9.5806818181818174E-2</v>
      </c>
      <c r="L61" s="5">
        <v>8.9083088954056699E-2</v>
      </c>
      <c r="N61" s="5">
        <v>0.13356449984637669</v>
      </c>
      <c r="O61" s="5">
        <v>0.27859588289514114</v>
      </c>
      <c r="P61" s="5">
        <v>0.5550849317473554</v>
      </c>
    </row>
    <row r="62" spans="1:16" s="8" customFormat="1" x14ac:dyDescent="0.2">
      <c r="A62" s="243" t="s">
        <v>65</v>
      </c>
      <c r="B62" s="243"/>
      <c r="C62" s="24">
        <v>2.3952499999999999</v>
      </c>
      <c r="D62" s="24">
        <v>5.4859999999999998</v>
      </c>
      <c r="E62" s="24">
        <v>5.9420000000000002</v>
      </c>
      <c r="F62" s="24">
        <v>28.742999999999999</v>
      </c>
      <c r="G62" s="24">
        <v>195.76400000000001</v>
      </c>
      <c r="I62" s="5">
        <v>5.8361702127659572E-2</v>
      </c>
      <c r="J62" s="5">
        <v>8.7382352941176467E-2</v>
      </c>
      <c r="K62" s="5">
        <v>0.108875</v>
      </c>
      <c r="L62" s="5">
        <v>9.5681329423264919E-2</v>
      </c>
      <c r="N62" s="5">
        <v>0.11209415418565211</v>
      </c>
      <c r="O62" s="5">
        <v>0.27317586481682027</v>
      </c>
      <c r="P62" s="5">
        <v>0.58729899266463692</v>
      </c>
    </row>
    <row r="63" spans="1:16" s="8" customFormat="1" x14ac:dyDescent="0.2">
      <c r="A63" s="242" t="s">
        <v>66</v>
      </c>
      <c r="B63" s="242"/>
      <c r="C63" s="24">
        <v>2.1077499999999998</v>
      </c>
      <c r="D63" s="24">
        <v>6.0860000000000003</v>
      </c>
      <c r="E63" s="24">
        <v>5.6420000000000003</v>
      </c>
      <c r="F63" s="24">
        <v>25.292999999999999</v>
      </c>
      <c r="G63" s="24">
        <v>182.26400000000001</v>
      </c>
      <c r="I63" s="5">
        <v>6.4744680851063829E-2</v>
      </c>
      <c r="J63" s="5">
        <v>8.2970588235294129E-2</v>
      </c>
      <c r="K63" s="5">
        <v>9.5806818181818174E-2</v>
      </c>
      <c r="L63" s="5">
        <v>8.9083088954056699E-2</v>
      </c>
      <c r="N63" s="5">
        <v>0.13356449984637669</v>
      </c>
      <c r="O63" s="5">
        <v>0.27859588289514114</v>
      </c>
      <c r="P63" s="5">
        <v>0.5550849317473554</v>
      </c>
    </row>
    <row r="64" spans="1:16" s="8" customFormat="1" x14ac:dyDescent="0.2">
      <c r="A64" s="244" t="s">
        <v>67</v>
      </c>
      <c r="B64" s="244"/>
      <c r="C64" s="18">
        <v>2.22275</v>
      </c>
      <c r="D64" s="18">
        <v>5.8459999999999992</v>
      </c>
      <c r="E64" s="18">
        <v>5.7620000000000005</v>
      </c>
      <c r="F64" s="18">
        <v>26.673000000000002</v>
      </c>
      <c r="G64" s="18">
        <v>187.66400000000004</v>
      </c>
      <c r="I64" s="6">
        <v>6.2191489361702136E-2</v>
      </c>
      <c r="J64" s="6">
        <v>8.4735294117647061E-2</v>
      </c>
      <c r="K64" s="6">
        <v>0.10103409090909091</v>
      </c>
      <c r="L64" s="6">
        <v>9.1722385141739984E-2</v>
      </c>
      <c r="M64" s="7"/>
      <c r="N64" s="6">
        <v>0.12497636158208689</v>
      </c>
      <c r="O64" s="6">
        <v>0.27642787566381283</v>
      </c>
      <c r="P64" s="6">
        <v>0.56797055611426805</v>
      </c>
    </row>
    <row r="66" spans="1:16" x14ac:dyDescent="0.2">
      <c r="A66" s="258"/>
      <c r="B66" s="258"/>
      <c r="C66" s="258"/>
      <c r="D66" s="258"/>
      <c r="E66" s="258"/>
      <c r="F66" s="258"/>
      <c r="G66" s="258"/>
      <c r="H66" s="258"/>
      <c r="I66" s="258"/>
      <c r="J66" s="258"/>
      <c r="K66" s="258"/>
      <c r="L66" s="258"/>
      <c r="M66" s="258"/>
      <c r="N66" s="258"/>
      <c r="O66" s="258"/>
      <c r="P66" s="258"/>
    </row>
    <row r="67" spans="1:16" x14ac:dyDescent="0.2">
      <c r="A67" s="10"/>
      <c r="B67" s="8"/>
      <c r="D67" s="11"/>
      <c r="E67" s="11"/>
      <c r="F67" s="11"/>
      <c r="G67" s="11"/>
      <c r="H67" s="8"/>
      <c r="I67" s="8"/>
      <c r="J67" s="8"/>
      <c r="K67" s="8"/>
      <c r="L67" s="8"/>
      <c r="M67" s="8"/>
      <c r="N67" s="8"/>
      <c r="O67" s="8"/>
      <c r="P67" s="8"/>
    </row>
  </sheetData>
  <mergeCells count="71">
    <mergeCell ref="A28:B28"/>
    <mergeCell ref="A29:B29"/>
    <mergeCell ref="A66:P66"/>
    <mergeCell ref="N37:P37"/>
    <mergeCell ref="D37:F37"/>
    <mergeCell ref="G37:G38"/>
    <mergeCell ref="I37:L37"/>
    <mergeCell ref="A58:B58"/>
    <mergeCell ref="A34:B34"/>
    <mergeCell ref="A30:B30"/>
    <mergeCell ref="A31:B31"/>
    <mergeCell ref="A32:B32"/>
    <mergeCell ref="A33:B33"/>
    <mergeCell ref="A2:P2"/>
    <mergeCell ref="A64:B64"/>
    <mergeCell ref="A59:B59"/>
    <mergeCell ref="A60:B60"/>
    <mergeCell ref="A61:B61"/>
    <mergeCell ref="A62:B62"/>
    <mergeCell ref="A63:B63"/>
    <mergeCell ref="A36:P36"/>
    <mergeCell ref="A14:B14"/>
    <mergeCell ref="A5:B5"/>
    <mergeCell ref="A6:P6"/>
    <mergeCell ref="A7:B8"/>
    <mergeCell ref="D7:F7"/>
    <mergeCell ref="G7:G8"/>
    <mergeCell ref="I7:L7"/>
    <mergeCell ref="N7:P7"/>
    <mergeCell ref="A9:B9"/>
    <mergeCell ref="A10:B10"/>
    <mergeCell ref="A11:B11"/>
    <mergeCell ref="A12:B12"/>
    <mergeCell ref="A13:B13"/>
    <mergeCell ref="A15:B15"/>
    <mergeCell ref="A16:B16"/>
    <mergeCell ref="A47:B47"/>
    <mergeCell ref="A37:B38"/>
    <mergeCell ref="A44:B44"/>
    <mergeCell ref="A45:B45"/>
    <mergeCell ref="A46:B46"/>
    <mergeCell ref="A43:B43"/>
    <mergeCell ref="A39:B39"/>
    <mergeCell ref="A40:B40"/>
    <mergeCell ref="A41:B41"/>
    <mergeCell ref="A42:B42"/>
    <mergeCell ref="A17:B17"/>
    <mergeCell ref="A18:B18"/>
    <mergeCell ref="A19:B19"/>
    <mergeCell ref="A21:P21"/>
    <mergeCell ref="A22:B23"/>
    <mergeCell ref="D22:F22"/>
    <mergeCell ref="G22:G23"/>
    <mergeCell ref="I22:L22"/>
    <mergeCell ref="N22:P22"/>
    <mergeCell ref="A24:B24"/>
    <mergeCell ref="A25:B25"/>
    <mergeCell ref="A48:B48"/>
    <mergeCell ref="A56:B56"/>
    <mergeCell ref="A57:B57"/>
    <mergeCell ref="A49:B49"/>
    <mergeCell ref="A55:B55"/>
    <mergeCell ref="A51:P51"/>
    <mergeCell ref="A52:B53"/>
    <mergeCell ref="D52:F52"/>
    <mergeCell ref="G52:G53"/>
    <mergeCell ref="I52:L52"/>
    <mergeCell ref="N52:P52"/>
    <mergeCell ref="A54:B54"/>
    <mergeCell ref="A26:B26"/>
    <mergeCell ref="A27:B27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3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1:L91"/>
  <sheetViews>
    <sheetView zoomScale="70" zoomScaleNormal="70" workbookViewId="0">
      <selection activeCell="M66" sqref="M66"/>
    </sheetView>
  </sheetViews>
  <sheetFormatPr defaultColWidth="9.140625" defaultRowHeight="15" x14ac:dyDescent="0.25"/>
  <cols>
    <col min="1" max="1" width="3" style="135" customWidth="1"/>
    <col min="2" max="2" width="46.85546875" style="135" customWidth="1"/>
    <col min="3" max="3" width="31" style="135" customWidth="1"/>
    <col min="4" max="4" width="7" style="135" customWidth="1"/>
    <col min="5" max="6" width="9.140625" style="135"/>
    <col min="7" max="7" width="8.85546875" style="135" customWidth="1"/>
    <col min="8" max="8" width="6.140625" style="135" customWidth="1"/>
    <col min="9" max="9" width="9.140625" style="135"/>
    <col min="10" max="10" width="1" style="135" customWidth="1"/>
    <col min="11" max="11" width="5.42578125" style="135" customWidth="1"/>
    <col min="12" max="12" width="1.5703125" style="135" customWidth="1"/>
    <col min="13" max="13" width="19.140625" style="135" customWidth="1"/>
    <col min="14" max="16384" width="9.140625" style="135"/>
  </cols>
  <sheetData>
    <row r="1" spans="2:12" s="136" customFormat="1" x14ac:dyDescent="0.25"/>
    <row r="2" spans="2:12" s="136" customFormat="1" ht="18.75" x14ac:dyDescent="0.3">
      <c r="B2" s="265" t="s">
        <v>220</v>
      </c>
      <c r="C2" s="265"/>
      <c r="D2" s="265"/>
      <c r="E2" s="265"/>
      <c r="F2" s="265"/>
      <c r="G2" s="265"/>
      <c r="H2" s="265"/>
      <c r="I2" s="265"/>
      <c r="J2" s="265"/>
      <c r="K2" s="265"/>
      <c r="L2" s="265"/>
    </row>
    <row r="3" spans="2:12" s="136" customFormat="1" x14ac:dyDescent="0.25">
      <c r="B3" s="266"/>
      <c r="C3" s="266"/>
      <c r="D3" s="266"/>
      <c r="E3" s="266"/>
      <c r="F3" s="266"/>
      <c r="G3" s="266"/>
      <c r="H3" s="266"/>
      <c r="I3" s="267"/>
      <c r="J3" s="267"/>
      <c r="K3" s="267"/>
      <c r="L3" s="267"/>
    </row>
    <row r="4" spans="2:12" s="136" customFormat="1" ht="15.75" thickBot="1" x14ac:dyDescent="0.3">
      <c r="C4" s="268"/>
      <c r="D4" s="268"/>
      <c r="E4" s="268"/>
      <c r="G4" s="268"/>
      <c r="H4" s="268"/>
      <c r="I4" s="268"/>
      <c r="L4" s="161"/>
    </row>
    <row r="5" spans="2:12" s="136" customFormat="1" ht="37.5" customHeight="1" thickBot="1" x14ac:dyDescent="0.3">
      <c r="B5" s="162" t="s">
        <v>221</v>
      </c>
      <c r="C5" s="269" t="s">
        <v>222</v>
      </c>
      <c r="D5" s="270"/>
      <c r="E5" s="271" t="s">
        <v>223</v>
      </c>
      <c r="F5" s="272"/>
      <c r="G5" s="272"/>
      <c r="H5" s="273"/>
      <c r="I5" s="271" t="s">
        <v>224</v>
      </c>
      <c r="J5" s="272"/>
      <c r="K5" s="272"/>
      <c r="L5" s="273"/>
    </row>
    <row r="6" spans="2:12" s="136" customFormat="1" ht="16.149999999999999" customHeight="1" thickBot="1" x14ac:dyDescent="0.3">
      <c r="B6" s="262" t="s">
        <v>225</v>
      </c>
      <c r="C6" s="263"/>
      <c r="D6" s="263"/>
      <c r="E6" s="263"/>
      <c r="F6" s="263"/>
      <c r="G6" s="263"/>
      <c r="H6" s="263"/>
      <c r="I6" s="263"/>
      <c r="J6" s="263"/>
      <c r="K6" s="263"/>
      <c r="L6" s="264"/>
    </row>
    <row r="7" spans="2:12" s="136" customFormat="1" ht="16.149999999999999" customHeight="1" thickBot="1" x14ac:dyDescent="0.3">
      <c r="B7" s="163"/>
      <c r="C7" s="164"/>
      <c r="D7" s="164"/>
      <c r="E7" s="165"/>
      <c r="F7" s="165"/>
      <c r="G7" s="165"/>
      <c r="H7" s="166"/>
      <c r="I7" s="167"/>
      <c r="J7" s="167"/>
      <c r="K7" s="167"/>
      <c r="L7" s="168"/>
    </row>
    <row r="8" spans="2:12" ht="24.75" customHeight="1" thickBot="1" x14ac:dyDescent="0.3">
      <c r="B8" s="151" t="s">
        <v>302</v>
      </c>
      <c r="C8" s="133" t="s">
        <v>226</v>
      </c>
      <c r="D8" s="142">
        <v>15</v>
      </c>
      <c r="E8" s="259" t="s">
        <v>341</v>
      </c>
      <c r="F8" s="260"/>
      <c r="G8" s="260"/>
      <c r="H8" s="260"/>
      <c r="I8" s="260">
        <f t="shared" ref="I8" si="0">100-H8/D8*100</f>
        <v>100</v>
      </c>
      <c r="J8" s="260"/>
      <c r="K8" s="260"/>
      <c r="L8" s="261"/>
    </row>
    <row r="9" spans="2:12" ht="31.5" customHeight="1" thickBot="1" x14ac:dyDescent="0.3">
      <c r="B9" s="151" t="s">
        <v>338</v>
      </c>
      <c r="C9" s="133" t="s">
        <v>264</v>
      </c>
      <c r="D9" s="142">
        <v>18</v>
      </c>
      <c r="E9" s="259" t="s">
        <v>341</v>
      </c>
      <c r="F9" s="260"/>
      <c r="G9" s="260"/>
      <c r="H9" s="260"/>
      <c r="I9" s="260">
        <f t="shared" ref="I9:I21" si="1">100-H9/D9*100</f>
        <v>100</v>
      </c>
      <c r="J9" s="260"/>
      <c r="K9" s="260"/>
      <c r="L9" s="261"/>
    </row>
    <row r="10" spans="2:12" ht="25.5" customHeight="1" thickBot="1" x14ac:dyDescent="0.3">
      <c r="B10" s="151" t="s">
        <v>299</v>
      </c>
      <c r="C10" s="133" t="s">
        <v>228</v>
      </c>
      <c r="D10" s="142">
        <v>18</v>
      </c>
      <c r="E10" s="259" t="s">
        <v>341</v>
      </c>
      <c r="F10" s="260"/>
      <c r="G10" s="260"/>
      <c r="H10" s="260"/>
      <c r="I10" s="260">
        <f t="shared" si="1"/>
        <v>100</v>
      </c>
      <c r="J10" s="260"/>
      <c r="K10" s="260"/>
      <c r="L10" s="261"/>
    </row>
    <row r="11" spans="2:12" s="136" customFormat="1" ht="27.75" customHeight="1" thickBot="1" x14ac:dyDescent="0.3">
      <c r="B11" s="151" t="s">
        <v>291</v>
      </c>
      <c r="C11" s="133" t="s">
        <v>292</v>
      </c>
      <c r="D11" s="142">
        <v>18</v>
      </c>
      <c r="E11" s="259" t="s">
        <v>341</v>
      </c>
      <c r="F11" s="260"/>
      <c r="G11" s="260"/>
      <c r="H11" s="260"/>
      <c r="I11" s="260">
        <f t="shared" si="1"/>
        <v>100</v>
      </c>
      <c r="J11" s="260"/>
      <c r="K11" s="260"/>
      <c r="L11" s="261"/>
    </row>
    <row r="12" spans="2:12" ht="25.5" customHeight="1" thickBot="1" x14ac:dyDescent="0.3">
      <c r="B12" s="151" t="s">
        <v>339</v>
      </c>
      <c r="C12" s="133" t="s">
        <v>227</v>
      </c>
      <c r="D12" s="142">
        <v>18</v>
      </c>
      <c r="E12" s="259" t="s">
        <v>341</v>
      </c>
      <c r="F12" s="260"/>
      <c r="G12" s="260"/>
      <c r="H12" s="260"/>
      <c r="I12" s="260">
        <f t="shared" si="1"/>
        <v>100</v>
      </c>
      <c r="J12" s="260"/>
      <c r="K12" s="260"/>
      <c r="L12" s="261"/>
    </row>
    <row r="13" spans="2:12" ht="25.5" customHeight="1" thickBot="1" x14ac:dyDescent="0.3">
      <c r="B13" s="151" t="s">
        <v>265</v>
      </c>
      <c r="C13" s="133" t="s">
        <v>266</v>
      </c>
      <c r="D13" s="142">
        <v>18</v>
      </c>
      <c r="E13" s="259" t="s">
        <v>341</v>
      </c>
      <c r="F13" s="260"/>
      <c r="G13" s="260"/>
      <c r="H13" s="260"/>
      <c r="I13" s="260">
        <f t="shared" si="1"/>
        <v>100</v>
      </c>
      <c r="J13" s="260"/>
      <c r="K13" s="260"/>
      <c r="L13" s="261"/>
    </row>
    <row r="14" spans="2:12" s="136" customFormat="1" ht="24" customHeight="1" thickBot="1" x14ac:dyDescent="0.3">
      <c r="B14" s="151" t="s">
        <v>281</v>
      </c>
      <c r="C14" s="133" t="s">
        <v>228</v>
      </c>
      <c r="D14" s="142">
        <v>18</v>
      </c>
      <c r="E14" s="259" t="s">
        <v>341</v>
      </c>
      <c r="F14" s="260"/>
      <c r="G14" s="260"/>
      <c r="H14" s="260"/>
      <c r="I14" s="260">
        <f t="shared" si="1"/>
        <v>100</v>
      </c>
      <c r="J14" s="260"/>
      <c r="K14" s="260"/>
      <c r="L14" s="261"/>
    </row>
    <row r="15" spans="2:12" s="136" customFormat="1" ht="16.5" thickBot="1" x14ac:dyDescent="0.3">
      <c r="B15" s="151" t="s">
        <v>285</v>
      </c>
      <c r="C15" s="133" t="s">
        <v>229</v>
      </c>
      <c r="D15" s="142">
        <v>15</v>
      </c>
      <c r="E15" s="259" t="s">
        <v>341</v>
      </c>
      <c r="F15" s="260"/>
      <c r="G15" s="260"/>
      <c r="H15" s="260"/>
      <c r="I15" s="260">
        <f t="shared" si="1"/>
        <v>100</v>
      </c>
      <c r="J15" s="260"/>
      <c r="K15" s="260"/>
      <c r="L15" s="261"/>
    </row>
    <row r="16" spans="2:12" ht="16.5" thickBot="1" x14ac:dyDescent="0.3">
      <c r="B16" s="153" t="s">
        <v>230</v>
      </c>
      <c r="C16" s="139" t="s">
        <v>231</v>
      </c>
      <c r="D16" s="158">
        <v>18</v>
      </c>
      <c r="E16" s="259" t="s">
        <v>341</v>
      </c>
      <c r="F16" s="260"/>
      <c r="G16" s="260"/>
      <c r="H16" s="260"/>
      <c r="I16" s="260">
        <f t="shared" si="1"/>
        <v>100</v>
      </c>
      <c r="J16" s="260"/>
      <c r="K16" s="260"/>
      <c r="L16" s="261"/>
    </row>
    <row r="17" spans="2:12" ht="16.5" thickBot="1" x14ac:dyDescent="0.3">
      <c r="B17" s="154" t="s">
        <v>283</v>
      </c>
      <c r="C17" s="140" t="s">
        <v>282</v>
      </c>
      <c r="D17" s="169">
        <v>7.5</v>
      </c>
      <c r="E17" s="259" t="s">
        <v>341</v>
      </c>
      <c r="F17" s="260"/>
      <c r="G17" s="260"/>
      <c r="H17" s="260"/>
      <c r="I17" s="260">
        <f t="shared" si="1"/>
        <v>100</v>
      </c>
      <c r="J17" s="260"/>
      <c r="K17" s="260"/>
      <c r="L17" s="261"/>
    </row>
    <row r="18" spans="2:12" ht="33" customHeight="1" thickBot="1" x14ac:dyDescent="0.3">
      <c r="B18" s="147" t="s">
        <v>313</v>
      </c>
      <c r="C18" s="141" t="s">
        <v>312</v>
      </c>
      <c r="D18" s="170">
        <v>12.8</v>
      </c>
      <c r="E18" s="259" t="s">
        <v>341</v>
      </c>
      <c r="F18" s="260"/>
      <c r="G18" s="260"/>
      <c r="H18" s="260"/>
      <c r="I18" s="260">
        <f t="shared" si="1"/>
        <v>100</v>
      </c>
      <c r="J18" s="260"/>
      <c r="K18" s="260"/>
      <c r="L18" s="261"/>
    </row>
    <row r="19" spans="2:12" ht="30" customHeight="1" thickBot="1" x14ac:dyDescent="0.3">
      <c r="B19" s="151" t="s">
        <v>308</v>
      </c>
      <c r="C19" s="150" t="s">
        <v>307</v>
      </c>
      <c r="D19" s="159">
        <v>10</v>
      </c>
      <c r="E19" s="259" t="s">
        <v>341</v>
      </c>
      <c r="F19" s="260"/>
      <c r="G19" s="260"/>
      <c r="H19" s="260"/>
      <c r="I19" s="260">
        <f t="shared" si="1"/>
        <v>100</v>
      </c>
      <c r="J19" s="260"/>
      <c r="K19" s="260"/>
      <c r="L19" s="261"/>
    </row>
    <row r="20" spans="2:12" ht="16.5" thickBot="1" x14ac:dyDescent="0.3">
      <c r="B20" s="157" t="s">
        <v>294</v>
      </c>
      <c r="C20" s="137" t="s">
        <v>295</v>
      </c>
      <c r="D20" s="159">
        <v>5.4</v>
      </c>
      <c r="E20" s="259" t="s">
        <v>341</v>
      </c>
      <c r="F20" s="260"/>
      <c r="G20" s="260"/>
      <c r="H20" s="260"/>
      <c r="I20" s="260">
        <f t="shared" si="1"/>
        <v>100</v>
      </c>
      <c r="J20" s="260"/>
      <c r="K20" s="260"/>
      <c r="L20" s="261"/>
    </row>
    <row r="21" spans="2:12" ht="19.5" customHeight="1" thickBot="1" x14ac:dyDescent="0.3">
      <c r="B21" s="155" t="s">
        <v>232</v>
      </c>
      <c r="C21" s="150" t="s">
        <v>233</v>
      </c>
      <c r="D21" s="159">
        <v>7</v>
      </c>
      <c r="E21" s="259" t="s">
        <v>341</v>
      </c>
      <c r="F21" s="260"/>
      <c r="G21" s="260"/>
      <c r="H21" s="260"/>
      <c r="I21" s="260">
        <f t="shared" si="1"/>
        <v>100</v>
      </c>
      <c r="J21" s="260"/>
      <c r="K21" s="260"/>
      <c r="L21" s="261"/>
    </row>
    <row r="22" spans="2:12" ht="19.5" customHeight="1" thickBot="1" x14ac:dyDescent="0.3">
      <c r="B22" s="191"/>
      <c r="C22" s="137"/>
      <c r="D22" s="149"/>
      <c r="E22" s="143"/>
      <c r="F22" s="143"/>
      <c r="G22" s="143"/>
      <c r="H22" s="143"/>
      <c r="I22" s="143"/>
      <c r="J22" s="143"/>
      <c r="K22" s="143"/>
      <c r="L22" s="133"/>
    </row>
    <row r="23" spans="2:12" ht="16.5" thickBot="1" x14ac:dyDescent="0.3">
      <c r="B23" s="312" t="s">
        <v>342</v>
      </c>
      <c r="C23" s="313"/>
      <c r="D23" s="313"/>
      <c r="E23" s="313"/>
      <c r="F23" s="313"/>
      <c r="G23" s="313"/>
      <c r="H23" s="313"/>
      <c r="I23" s="313"/>
      <c r="J23" s="313"/>
      <c r="K23" s="313"/>
      <c r="L23" s="314"/>
    </row>
    <row r="24" spans="2:12" ht="16.5" thickBot="1" x14ac:dyDescent="0.3">
      <c r="B24" s="174" t="s">
        <v>249</v>
      </c>
      <c r="C24" s="141" t="s">
        <v>250</v>
      </c>
      <c r="D24" s="175"/>
      <c r="E24" s="259" t="s">
        <v>251</v>
      </c>
      <c r="F24" s="260"/>
      <c r="G24" s="260"/>
      <c r="H24" s="260"/>
      <c r="I24" s="260"/>
      <c r="J24" s="260"/>
      <c r="K24" s="260"/>
      <c r="L24" s="261"/>
    </row>
    <row r="25" spans="2:12" ht="16.5" thickBot="1" x14ac:dyDescent="0.3">
      <c r="B25" s="176" t="s">
        <v>161</v>
      </c>
      <c r="C25" s="141" t="s">
        <v>275</v>
      </c>
      <c r="D25" s="177"/>
      <c r="E25" s="309" t="s">
        <v>251</v>
      </c>
      <c r="F25" s="310"/>
      <c r="G25" s="310"/>
      <c r="H25" s="310"/>
      <c r="I25" s="310"/>
      <c r="J25" s="310"/>
      <c r="K25" s="310"/>
      <c r="L25" s="311"/>
    </row>
    <row r="26" spans="2:12" ht="16.5" thickBot="1" x14ac:dyDescent="0.3">
      <c r="B26" s="176" t="s">
        <v>310</v>
      </c>
      <c r="C26" s="141" t="s">
        <v>311</v>
      </c>
      <c r="D26" s="178"/>
      <c r="E26" s="309" t="s">
        <v>251</v>
      </c>
      <c r="F26" s="310"/>
      <c r="G26" s="310"/>
      <c r="H26" s="310"/>
      <c r="I26" s="310"/>
      <c r="J26" s="310"/>
      <c r="K26" s="310"/>
      <c r="L26" s="311"/>
    </row>
    <row r="27" spans="2:12" ht="16.5" thickBot="1" x14ac:dyDescent="0.3">
      <c r="B27" s="179" t="s">
        <v>316</v>
      </c>
      <c r="C27" s="132" t="s">
        <v>317</v>
      </c>
      <c r="D27" s="180"/>
      <c r="E27" s="309" t="s">
        <v>251</v>
      </c>
      <c r="F27" s="310"/>
      <c r="G27" s="310"/>
      <c r="H27" s="310"/>
      <c r="I27" s="310"/>
      <c r="J27" s="310"/>
      <c r="K27" s="310"/>
      <c r="L27" s="311"/>
    </row>
    <row r="28" spans="2:12" ht="16.5" thickBot="1" x14ac:dyDescent="0.3">
      <c r="B28" s="179" t="s">
        <v>195</v>
      </c>
      <c r="C28" s="132" t="s">
        <v>321</v>
      </c>
      <c r="D28" s="180"/>
      <c r="E28" s="309" t="s">
        <v>251</v>
      </c>
      <c r="F28" s="310"/>
      <c r="G28" s="310"/>
      <c r="H28" s="310"/>
      <c r="I28" s="310"/>
      <c r="J28" s="310"/>
      <c r="K28" s="310"/>
      <c r="L28" s="311"/>
    </row>
    <row r="29" spans="2:12" ht="16.5" thickBot="1" x14ac:dyDescent="0.3">
      <c r="B29" s="181" t="s">
        <v>325</v>
      </c>
      <c r="C29" s="132" t="s">
        <v>252</v>
      </c>
      <c r="D29" s="180"/>
      <c r="E29" s="309" t="s">
        <v>251</v>
      </c>
      <c r="F29" s="310"/>
      <c r="G29" s="310"/>
      <c r="H29" s="310"/>
      <c r="I29" s="310"/>
      <c r="J29" s="310"/>
      <c r="K29" s="310"/>
      <c r="L29" s="311"/>
    </row>
    <row r="30" spans="2:12" ht="16.5" thickBot="1" x14ac:dyDescent="0.3">
      <c r="B30" s="182" t="s">
        <v>197</v>
      </c>
      <c r="C30" s="132" t="s">
        <v>327</v>
      </c>
      <c r="D30" s="183"/>
      <c r="E30" s="309" t="s">
        <v>251</v>
      </c>
      <c r="F30" s="310"/>
      <c r="G30" s="310"/>
      <c r="H30" s="310"/>
      <c r="I30" s="310"/>
      <c r="J30" s="310"/>
      <c r="K30" s="310"/>
      <c r="L30" s="311"/>
    </row>
    <row r="31" spans="2:12" ht="32.25" thickBot="1" x14ac:dyDescent="0.3">
      <c r="B31" s="173" t="s">
        <v>253</v>
      </c>
      <c r="C31" s="141" t="s">
        <v>254</v>
      </c>
      <c r="D31" s="183"/>
      <c r="E31" s="309" t="s">
        <v>251</v>
      </c>
      <c r="F31" s="310"/>
      <c r="G31" s="310"/>
      <c r="H31" s="310"/>
      <c r="I31" s="310"/>
      <c r="J31" s="310"/>
      <c r="K31" s="310"/>
      <c r="L31" s="311"/>
    </row>
    <row r="32" spans="2:12" ht="32.25" thickBot="1" x14ac:dyDescent="0.3">
      <c r="B32" s="147" t="s">
        <v>216</v>
      </c>
      <c r="C32" s="141" t="s">
        <v>312</v>
      </c>
      <c r="D32" s="183"/>
      <c r="E32" s="309" t="s">
        <v>251</v>
      </c>
      <c r="F32" s="310"/>
      <c r="G32" s="310"/>
      <c r="H32" s="310"/>
      <c r="I32" s="310"/>
      <c r="J32" s="310"/>
      <c r="K32" s="310"/>
      <c r="L32" s="311"/>
    </row>
    <row r="33" spans="2:12" ht="16.5" thickBot="1" x14ac:dyDescent="0.3">
      <c r="B33" s="144"/>
      <c r="C33" s="137"/>
      <c r="D33" s="142"/>
      <c r="E33" s="143"/>
      <c r="F33" s="143"/>
      <c r="G33" s="143"/>
      <c r="H33" s="142"/>
      <c r="I33" s="145"/>
      <c r="J33" s="145"/>
      <c r="K33" s="145"/>
      <c r="L33" s="146"/>
    </row>
    <row r="34" spans="2:12" s="136" customFormat="1" ht="16.5" thickBot="1" x14ac:dyDescent="0.3">
      <c r="B34" s="262" t="s">
        <v>343</v>
      </c>
      <c r="C34" s="263"/>
      <c r="D34" s="263"/>
      <c r="E34" s="263"/>
      <c r="F34" s="263"/>
      <c r="G34" s="263"/>
      <c r="H34" s="263"/>
      <c r="I34" s="263"/>
      <c r="J34" s="263"/>
      <c r="K34" s="263"/>
      <c r="L34" s="264"/>
    </row>
    <row r="35" spans="2:12" ht="24" customHeight="1" thickBot="1" x14ac:dyDescent="0.3">
      <c r="B35" s="151" t="s">
        <v>303</v>
      </c>
      <c r="C35" s="133" t="s">
        <v>235</v>
      </c>
      <c r="D35" s="134">
        <v>10</v>
      </c>
      <c r="E35" s="277" t="s">
        <v>236</v>
      </c>
      <c r="F35" s="278"/>
      <c r="G35" s="279"/>
      <c r="H35" s="134">
        <v>6</v>
      </c>
      <c r="I35" s="274">
        <f t="shared" ref="I35:I54" si="2">100-H35/D35*100</f>
        <v>40</v>
      </c>
      <c r="J35" s="275"/>
      <c r="K35" s="275"/>
      <c r="L35" s="276"/>
    </row>
    <row r="36" spans="2:12" ht="32.25" thickBot="1" x14ac:dyDescent="0.3">
      <c r="B36" s="151" t="s">
        <v>267</v>
      </c>
      <c r="C36" s="133" t="s">
        <v>268</v>
      </c>
      <c r="D36" s="134">
        <v>10</v>
      </c>
      <c r="E36" s="277" t="s">
        <v>269</v>
      </c>
      <c r="F36" s="278"/>
      <c r="G36" s="279"/>
      <c r="H36" s="134">
        <v>4</v>
      </c>
      <c r="I36" s="274">
        <f t="shared" ref="I36" si="3">100-H36/D36*100</f>
        <v>60</v>
      </c>
      <c r="J36" s="275"/>
      <c r="K36" s="275"/>
      <c r="L36" s="276"/>
    </row>
    <row r="37" spans="2:12" ht="24" customHeight="1" thickBot="1" x14ac:dyDescent="0.3">
      <c r="B37" s="151" t="s">
        <v>44</v>
      </c>
      <c r="C37" s="133" t="s">
        <v>314</v>
      </c>
      <c r="D37" s="134">
        <v>2.4</v>
      </c>
      <c r="E37" s="133" t="s">
        <v>315</v>
      </c>
      <c r="F37" s="137"/>
      <c r="G37" s="138"/>
      <c r="H37" s="134">
        <v>1</v>
      </c>
      <c r="I37" s="274">
        <f t="shared" si="2"/>
        <v>58.333333333333329</v>
      </c>
      <c r="J37" s="275"/>
      <c r="K37" s="275"/>
      <c r="L37" s="276"/>
    </row>
    <row r="38" spans="2:12" ht="16.5" thickBot="1" x14ac:dyDescent="0.3">
      <c r="B38" s="151" t="s">
        <v>270</v>
      </c>
      <c r="C38" s="133" t="s">
        <v>271</v>
      </c>
      <c r="D38" s="134">
        <v>4.5</v>
      </c>
      <c r="E38" s="133" t="s">
        <v>272</v>
      </c>
      <c r="F38" s="137"/>
      <c r="G38" s="138"/>
      <c r="H38" s="134">
        <v>3</v>
      </c>
      <c r="I38" s="274">
        <f t="shared" si="2"/>
        <v>33.333333333333343</v>
      </c>
      <c r="J38" s="275"/>
      <c r="K38" s="275"/>
      <c r="L38" s="276"/>
    </row>
    <row r="39" spans="2:12" ht="16.5" thickBot="1" x14ac:dyDescent="0.3">
      <c r="B39" s="156" t="s">
        <v>181</v>
      </c>
      <c r="C39" s="133" t="s">
        <v>304</v>
      </c>
      <c r="D39" s="134">
        <v>3.6</v>
      </c>
      <c r="E39" s="133" t="s">
        <v>234</v>
      </c>
      <c r="F39" s="137"/>
      <c r="G39" s="138"/>
      <c r="H39" s="134">
        <v>3</v>
      </c>
      <c r="I39" s="274">
        <f t="shared" si="2"/>
        <v>16.666666666666671</v>
      </c>
      <c r="J39" s="275"/>
      <c r="K39" s="275"/>
      <c r="L39" s="276"/>
    </row>
    <row r="40" spans="2:12" ht="22.5" customHeight="1" thickBot="1" x14ac:dyDescent="0.3">
      <c r="B40" s="156" t="s">
        <v>237</v>
      </c>
      <c r="C40" s="133" t="s">
        <v>238</v>
      </c>
      <c r="D40" s="134">
        <v>4</v>
      </c>
      <c r="E40" s="133" t="s">
        <v>239</v>
      </c>
      <c r="F40" s="137"/>
      <c r="G40" s="138"/>
      <c r="H40" s="134">
        <v>3</v>
      </c>
      <c r="I40" s="274">
        <f t="shared" si="2"/>
        <v>25</v>
      </c>
      <c r="J40" s="275"/>
      <c r="K40" s="275"/>
      <c r="L40" s="276"/>
    </row>
    <row r="41" spans="2:12" ht="32.25" customHeight="1" thickBot="1" x14ac:dyDescent="0.3">
      <c r="B41" s="156" t="s">
        <v>211</v>
      </c>
      <c r="C41" s="133" t="s">
        <v>289</v>
      </c>
      <c r="D41" s="134">
        <v>4.2</v>
      </c>
      <c r="E41" s="277" t="s">
        <v>290</v>
      </c>
      <c r="F41" s="278"/>
      <c r="G41" s="279"/>
      <c r="H41" s="134">
        <v>3</v>
      </c>
      <c r="I41" s="274">
        <f t="shared" ref="I41" si="4">100-H41/D41*100</f>
        <v>28.571428571428569</v>
      </c>
      <c r="J41" s="275"/>
      <c r="K41" s="275"/>
      <c r="L41" s="276"/>
    </row>
    <row r="42" spans="2:12" ht="16.5" thickBot="1" x14ac:dyDescent="0.3">
      <c r="B42" s="171" t="s">
        <v>182</v>
      </c>
      <c r="C42" s="140" t="s">
        <v>306</v>
      </c>
      <c r="D42" s="134">
        <v>12</v>
      </c>
      <c r="E42" s="277" t="s">
        <v>305</v>
      </c>
      <c r="F42" s="278"/>
      <c r="G42" s="279"/>
      <c r="H42" s="134">
        <v>6</v>
      </c>
      <c r="I42" s="274">
        <f t="shared" si="2"/>
        <v>50</v>
      </c>
      <c r="J42" s="275"/>
      <c r="K42" s="275"/>
      <c r="L42" s="276"/>
    </row>
    <row r="43" spans="2:12" s="136" customFormat="1" ht="18" customHeight="1" thickBot="1" x14ac:dyDescent="0.3">
      <c r="B43" s="172" t="s">
        <v>325</v>
      </c>
      <c r="C43" s="160" t="s">
        <v>326</v>
      </c>
      <c r="D43" s="134">
        <v>5</v>
      </c>
      <c r="E43" s="277" t="s">
        <v>252</v>
      </c>
      <c r="F43" s="278"/>
      <c r="G43" s="279"/>
      <c r="H43" s="134">
        <v>2</v>
      </c>
      <c r="I43" s="274">
        <f t="shared" si="2"/>
        <v>60</v>
      </c>
      <c r="J43" s="275"/>
      <c r="K43" s="275"/>
      <c r="L43" s="276"/>
    </row>
    <row r="44" spans="2:12" s="136" customFormat="1" ht="20.25" customHeight="1" thickBot="1" x14ac:dyDescent="0.3">
      <c r="B44" s="151" t="s">
        <v>276</v>
      </c>
      <c r="C44" s="133" t="s">
        <v>235</v>
      </c>
      <c r="D44" s="134">
        <v>10</v>
      </c>
      <c r="E44" s="277" t="s">
        <v>236</v>
      </c>
      <c r="F44" s="278"/>
      <c r="G44" s="279"/>
      <c r="H44" s="134">
        <v>4</v>
      </c>
      <c r="I44" s="274">
        <f t="shared" si="2"/>
        <v>60</v>
      </c>
      <c r="J44" s="275"/>
      <c r="K44" s="275"/>
      <c r="L44" s="276"/>
    </row>
    <row r="45" spans="2:12" ht="30.75" customHeight="1" thickBot="1" x14ac:dyDescent="0.3">
      <c r="B45" s="151" t="s">
        <v>308</v>
      </c>
      <c r="C45" s="141" t="s">
        <v>307</v>
      </c>
      <c r="D45" s="134">
        <v>10</v>
      </c>
      <c r="E45" s="277" t="s">
        <v>236</v>
      </c>
      <c r="F45" s="278"/>
      <c r="G45" s="279"/>
      <c r="H45" s="134">
        <v>6</v>
      </c>
      <c r="I45" s="274">
        <f t="shared" ref="I45" si="5">100-H45/D45*100</f>
        <v>40</v>
      </c>
      <c r="J45" s="275"/>
      <c r="K45" s="275"/>
      <c r="L45" s="276"/>
    </row>
    <row r="46" spans="2:12" s="136" customFormat="1" ht="21.75" customHeight="1" thickBot="1" x14ac:dyDescent="0.3">
      <c r="B46" s="151" t="s">
        <v>297</v>
      </c>
      <c r="C46" s="133" t="s">
        <v>242</v>
      </c>
      <c r="D46" s="134">
        <v>4</v>
      </c>
      <c r="E46" s="277" t="s">
        <v>243</v>
      </c>
      <c r="F46" s="278"/>
      <c r="G46" s="279"/>
      <c r="H46" s="134">
        <v>3</v>
      </c>
      <c r="I46" s="274">
        <f t="shared" si="2"/>
        <v>25</v>
      </c>
      <c r="J46" s="275"/>
      <c r="K46" s="275"/>
      <c r="L46" s="276"/>
    </row>
    <row r="47" spans="2:12" s="136" customFormat="1" ht="16.5" thickBot="1" x14ac:dyDescent="0.3">
      <c r="B47" s="151" t="s">
        <v>318</v>
      </c>
      <c r="C47" s="133" t="s">
        <v>319</v>
      </c>
      <c r="D47" s="134">
        <v>4.4000000000000004</v>
      </c>
      <c r="E47" s="277" t="s">
        <v>320</v>
      </c>
      <c r="F47" s="278"/>
      <c r="G47" s="279"/>
      <c r="H47" s="134">
        <v>3</v>
      </c>
      <c r="I47" s="274">
        <f t="shared" si="2"/>
        <v>31.818181818181827</v>
      </c>
      <c r="J47" s="275"/>
      <c r="K47" s="275"/>
      <c r="L47" s="276"/>
    </row>
    <row r="48" spans="2:12" s="136" customFormat="1" ht="21.75" customHeight="1" thickBot="1" x14ac:dyDescent="0.3">
      <c r="B48" s="152" t="s">
        <v>278</v>
      </c>
      <c r="C48" s="133" t="s">
        <v>279</v>
      </c>
      <c r="D48" s="134">
        <v>8</v>
      </c>
      <c r="E48" s="277" t="s">
        <v>280</v>
      </c>
      <c r="F48" s="278"/>
      <c r="G48" s="279"/>
      <c r="H48" s="134">
        <v>4</v>
      </c>
      <c r="I48" s="274">
        <f t="shared" si="2"/>
        <v>50</v>
      </c>
      <c r="J48" s="275"/>
      <c r="K48" s="275"/>
      <c r="L48" s="276"/>
    </row>
    <row r="49" spans="2:12" s="136" customFormat="1" ht="24.75" customHeight="1" thickBot="1" x14ac:dyDescent="0.3">
      <c r="B49" s="172" t="s">
        <v>195</v>
      </c>
      <c r="C49" s="133" t="s">
        <v>322</v>
      </c>
      <c r="D49" s="134">
        <v>10</v>
      </c>
      <c r="E49" s="277" t="s">
        <v>323</v>
      </c>
      <c r="F49" s="278"/>
      <c r="G49" s="279"/>
      <c r="H49" s="134">
        <v>5</v>
      </c>
      <c r="I49" s="274">
        <f t="shared" si="2"/>
        <v>50</v>
      </c>
      <c r="J49" s="275"/>
      <c r="K49" s="275"/>
      <c r="L49" s="276"/>
    </row>
    <row r="50" spans="2:12" s="136" customFormat="1" ht="33.75" customHeight="1" thickBot="1" x14ac:dyDescent="0.3">
      <c r="B50" s="156" t="s">
        <v>300</v>
      </c>
      <c r="C50" s="133" t="s">
        <v>244</v>
      </c>
      <c r="D50" s="134">
        <v>24</v>
      </c>
      <c r="E50" s="277" t="s">
        <v>301</v>
      </c>
      <c r="F50" s="278"/>
      <c r="G50" s="279"/>
      <c r="H50" s="134">
        <v>10</v>
      </c>
      <c r="I50" s="274">
        <f t="shared" si="2"/>
        <v>58.333333333333329</v>
      </c>
      <c r="J50" s="275"/>
      <c r="K50" s="275"/>
      <c r="L50" s="276"/>
    </row>
    <row r="51" spans="2:12" s="136" customFormat="1" ht="22.5" customHeight="1" thickBot="1" x14ac:dyDescent="0.3">
      <c r="B51" s="157" t="s">
        <v>246</v>
      </c>
      <c r="C51" s="138" t="s">
        <v>247</v>
      </c>
      <c r="D51" s="148">
        <v>6</v>
      </c>
      <c r="E51" s="277" t="s">
        <v>248</v>
      </c>
      <c r="F51" s="278"/>
      <c r="G51" s="279"/>
      <c r="H51" s="148">
        <v>3</v>
      </c>
      <c r="I51" s="274">
        <f t="shared" si="2"/>
        <v>50</v>
      </c>
      <c r="J51" s="275"/>
      <c r="K51" s="275"/>
      <c r="L51" s="276"/>
    </row>
    <row r="52" spans="2:12" s="136" customFormat="1" ht="16.5" thickBot="1" x14ac:dyDescent="0.3">
      <c r="B52" s="157" t="s">
        <v>286</v>
      </c>
      <c r="C52" s="138" t="s">
        <v>287</v>
      </c>
      <c r="D52" s="148">
        <v>3.6</v>
      </c>
      <c r="E52" s="277" t="s">
        <v>288</v>
      </c>
      <c r="F52" s="278"/>
      <c r="G52" s="279"/>
      <c r="H52" s="148">
        <v>3</v>
      </c>
      <c r="I52" s="274">
        <f t="shared" ref="I52:I53" si="6">100-H52/D52*100</f>
        <v>16.666666666666671</v>
      </c>
      <c r="J52" s="275"/>
      <c r="K52" s="275"/>
      <c r="L52" s="276"/>
    </row>
    <row r="53" spans="2:12" s="136" customFormat="1" ht="16.5" thickBot="1" x14ac:dyDescent="0.3">
      <c r="B53" s="157" t="s">
        <v>294</v>
      </c>
      <c r="C53" s="138" t="s">
        <v>295</v>
      </c>
      <c r="D53" s="148">
        <v>6.3</v>
      </c>
      <c r="E53" s="277" t="s">
        <v>296</v>
      </c>
      <c r="F53" s="278"/>
      <c r="G53" s="279"/>
      <c r="H53" s="148">
        <v>3</v>
      </c>
      <c r="I53" s="274">
        <f t="shared" si="6"/>
        <v>52.38095238095238</v>
      </c>
      <c r="J53" s="275"/>
      <c r="K53" s="275"/>
      <c r="L53" s="276"/>
    </row>
    <row r="54" spans="2:12" ht="31.5" customHeight="1" thickBot="1" x14ac:dyDescent="0.3">
      <c r="B54" s="157" t="s">
        <v>277</v>
      </c>
      <c r="C54" s="138" t="s">
        <v>244</v>
      </c>
      <c r="D54" s="148">
        <v>4.4000000000000004</v>
      </c>
      <c r="E54" s="302" t="s">
        <v>245</v>
      </c>
      <c r="F54" s="303"/>
      <c r="G54" s="304"/>
      <c r="H54" s="148">
        <v>3.5</v>
      </c>
      <c r="I54" s="274">
        <f t="shared" si="2"/>
        <v>20.454545454545453</v>
      </c>
      <c r="J54" s="275"/>
      <c r="K54" s="275"/>
      <c r="L54" s="276"/>
    </row>
    <row r="55" spans="2:12" ht="16.5" customHeight="1" thickBot="1" x14ac:dyDescent="0.3">
      <c r="B55" s="293"/>
      <c r="C55" s="294"/>
      <c r="D55" s="294"/>
      <c r="E55" s="294"/>
      <c r="F55" s="294"/>
      <c r="G55" s="294"/>
      <c r="H55" s="294"/>
      <c r="I55" s="294"/>
      <c r="J55" s="294"/>
      <c r="K55" s="294"/>
      <c r="L55" s="295"/>
    </row>
    <row r="56" spans="2:12" ht="16.5" thickBot="1" x14ac:dyDescent="0.3">
      <c r="B56" s="296" t="s">
        <v>255</v>
      </c>
      <c r="C56" s="297"/>
      <c r="D56" s="297"/>
      <c r="E56" s="297"/>
      <c r="F56" s="297"/>
      <c r="G56" s="297"/>
      <c r="H56" s="297"/>
      <c r="I56" s="297"/>
      <c r="J56" s="297"/>
      <c r="K56" s="297"/>
      <c r="L56" s="298"/>
    </row>
    <row r="57" spans="2:12" ht="15.75" customHeight="1" thickBot="1" x14ac:dyDescent="0.3">
      <c r="B57" s="173" t="s">
        <v>328</v>
      </c>
      <c r="C57" s="173" t="s">
        <v>329</v>
      </c>
      <c r="D57" s="175"/>
      <c r="E57" s="299" t="s">
        <v>337</v>
      </c>
      <c r="F57" s="300"/>
      <c r="G57" s="300"/>
      <c r="H57" s="300"/>
      <c r="I57" s="300"/>
      <c r="J57" s="300"/>
      <c r="K57" s="300"/>
      <c r="L57" s="301"/>
    </row>
    <row r="58" spans="2:12" ht="15.75" customHeight="1" thickBot="1" x14ac:dyDescent="0.3">
      <c r="B58" s="293"/>
      <c r="C58" s="294"/>
      <c r="D58" s="294"/>
      <c r="E58" s="294"/>
      <c r="F58" s="294"/>
      <c r="G58" s="294"/>
      <c r="H58" s="294"/>
      <c r="I58" s="294"/>
      <c r="J58" s="294"/>
      <c r="K58" s="294"/>
      <c r="L58" s="295"/>
    </row>
    <row r="59" spans="2:12" ht="15.75" customHeight="1" thickBot="1" x14ac:dyDescent="0.3">
      <c r="B59" s="290" t="s">
        <v>256</v>
      </c>
      <c r="C59" s="291"/>
      <c r="D59" s="291"/>
      <c r="E59" s="291"/>
      <c r="F59" s="291"/>
      <c r="G59" s="291"/>
      <c r="H59" s="291"/>
      <c r="I59" s="291"/>
      <c r="J59" s="291"/>
      <c r="K59" s="291"/>
      <c r="L59" s="292"/>
    </row>
    <row r="60" spans="2:12" ht="15.75" customHeight="1" thickBot="1" x14ac:dyDescent="0.3">
      <c r="B60" s="172" t="s">
        <v>182</v>
      </c>
      <c r="C60" s="140" t="s">
        <v>305</v>
      </c>
      <c r="D60" s="184"/>
      <c r="E60" s="289" t="s">
        <v>260</v>
      </c>
      <c r="F60" s="289"/>
      <c r="G60" s="289"/>
      <c r="H60" s="289"/>
      <c r="I60" s="289"/>
      <c r="J60" s="289"/>
      <c r="K60" s="289"/>
      <c r="L60" s="289"/>
    </row>
    <row r="61" spans="2:12" ht="15.75" customHeight="1" thickBot="1" x14ac:dyDescent="0.3">
      <c r="B61" s="172" t="s">
        <v>198</v>
      </c>
      <c r="C61" s="140" t="s">
        <v>330</v>
      </c>
      <c r="D61" s="184"/>
      <c r="E61" s="289" t="s">
        <v>259</v>
      </c>
      <c r="F61" s="289"/>
      <c r="G61" s="289"/>
      <c r="H61" s="289"/>
      <c r="I61" s="289"/>
      <c r="J61" s="289"/>
      <c r="K61" s="289"/>
      <c r="L61" s="289"/>
    </row>
    <row r="62" spans="2:12" ht="15.75" customHeight="1" thickBot="1" x14ac:dyDescent="0.3">
      <c r="B62" s="157" t="s">
        <v>246</v>
      </c>
      <c r="C62" s="138" t="s">
        <v>247</v>
      </c>
      <c r="D62" s="184"/>
      <c r="E62" s="289" t="s">
        <v>260</v>
      </c>
      <c r="F62" s="289"/>
      <c r="G62" s="289"/>
      <c r="H62" s="289"/>
      <c r="I62" s="289"/>
      <c r="J62" s="289"/>
      <c r="K62" s="289"/>
      <c r="L62" s="289"/>
    </row>
    <row r="63" spans="2:12" ht="15.75" customHeight="1" thickBot="1" x14ac:dyDescent="0.3">
      <c r="B63" s="147" t="s">
        <v>257</v>
      </c>
      <c r="C63" s="147" t="s">
        <v>258</v>
      </c>
      <c r="D63" s="184"/>
      <c r="E63" s="289" t="s">
        <v>260</v>
      </c>
      <c r="F63" s="289"/>
      <c r="G63" s="289"/>
      <c r="H63" s="289"/>
      <c r="I63" s="289"/>
      <c r="J63" s="289"/>
      <c r="K63" s="289"/>
      <c r="L63" s="289"/>
    </row>
    <row r="64" spans="2:12" ht="15.75" customHeight="1" thickBot="1" x14ac:dyDescent="0.3">
      <c r="B64" s="293"/>
      <c r="C64" s="294"/>
      <c r="D64" s="294"/>
      <c r="E64" s="294"/>
      <c r="F64" s="294"/>
      <c r="G64" s="294"/>
      <c r="H64" s="294"/>
      <c r="I64" s="294"/>
      <c r="J64" s="294"/>
      <c r="K64" s="294"/>
      <c r="L64" s="295"/>
    </row>
    <row r="65" spans="2:12" ht="15.75" customHeight="1" thickBot="1" x14ac:dyDescent="0.3">
      <c r="B65" s="305" t="s">
        <v>273</v>
      </c>
      <c r="C65" s="306"/>
      <c r="D65" s="306"/>
      <c r="E65" s="306"/>
      <c r="F65" s="306"/>
      <c r="G65" s="306"/>
      <c r="H65" s="306"/>
      <c r="I65" s="306"/>
      <c r="J65" s="306"/>
      <c r="K65" s="306"/>
      <c r="L65" s="308"/>
    </row>
    <row r="66" spans="2:12" s="187" customFormat="1" ht="34.5" customHeight="1" thickBot="1" x14ac:dyDescent="0.3">
      <c r="B66" s="185" t="s">
        <v>210</v>
      </c>
      <c r="C66" s="185" t="s">
        <v>239</v>
      </c>
      <c r="D66" s="186"/>
      <c r="E66" s="289" t="s">
        <v>335</v>
      </c>
      <c r="F66" s="289"/>
      <c r="G66" s="289"/>
      <c r="H66" s="289"/>
      <c r="I66" s="289"/>
      <c r="J66" s="289"/>
      <c r="K66" s="289"/>
      <c r="L66" s="289"/>
    </row>
    <row r="67" spans="2:12" s="187" customFormat="1" ht="21" customHeight="1" thickBot="1" x14ac:dyDescent="0.3">
      <c r="B67" s="154" t="s">
        <v>283</v>
      </c>
      <c r="C67" s="185" t="s">
        <v>284</v>
      </c>
      <c r="D67" s="186"/>
      <c r="E67" s="289" t="s">
        <v>335</v>
      </c>
      <c r="F67" s="289"/>
      <c r="G67" s="289"/>
      <c r="H67" s="289"/>
      <c r="I67" s="289"/>
      <c r="J67" s="289"/>
      <c r="K67" s="289"/>
      <c r="L67" s="289"/>
    </row>
    <row r="68" spans="2:12" s="187" customFormat="1" ht="15.75" customHeight="1" thickBot="1" x14ac:dyDescent="0.3">
      <c r="B68" s="156" t="s">
        <v>211</v>
      </c>
      <c r="C68" s="133" t="s">
        <v>289</v>
      </c>
      <c r="D68" s="186"/>
      <c r="E68" s="289" t="s">
        <v>335</v>
      </c>
      <c r="F68" s="289"/>
      <c r="G68" s="289"/>
      <c r="H68" s="289"/>
      <c r="I68" s="289"/>
      <c r="J68" s="289"/>
      <c r="K68" s="289"/>
      <c r="L68" s="289"/>
    </row>
    <row r="69" spans="2:12" s="187" customFormat="1" ht="15.75" customHeight="1" thickBot="1" x14ac:dyDescent="0.3">
      <c r="B69" s="185" t="s">
        <v>172</v>
      </c>
      <c r="C69" s="133" t="s">
        <v>293</v>
      </c>
      <c r="D69" s="186"/>
      <c r="E69" s="289" t="s">
        <v>335</v>
      </c>
      <c r="F69" s="289"/>
      <c r="G69" s="289"/>
      <c r="H69" s="289"/>
      <c r="I69" s="289"/>
      <c r="J69" s="289"/>
      <c r="K69" s="289"/>
      <c r="L69" s="289"/>
    </row>
    <row r="70" spans="2:12" s="187" customFormat="1" ht="15.75" customHeight="1" thickBot="1" x14ac:dyDescent="0.3">
      <c r="B70" s="174" t="s">
        <v>298</v>
      </c>
      <c r="C70" s="141" t="s">
        <v>250</v>
      </c>
      <c r="D70" s="186"/>
      <c r="E70" s="289" t="s">
        <v>335</v>
      </c>
      <c r="F70" s="289"/>
      <c r="G70" s="289"/>
      <c r="H70" s="289"/>
      <c r="I70" s="289"/>
      <c r="J70" s="289"/>
      <c r="K70" s="289"/>
      <c r="L70" s="289"/>
    </row>
    <row r="71" spans="2:12" s="187" customFormat="1" ht="15.75" customHeight="1" thickBot="1" x14ac:dyDescent="0.3">
      <c r="B71" s="185" t="s">
        <v>212</v>
      </c>
      <c r="C71" s="141" t="s">
        <v>240</v>
      </c>
      <c r="D71" s="186"/>
      <c r="E71" s="289" t="s">
        <v>335</v>
      </c>
      <c r="F71" s="289"/>
      <c r="G71" s="289"/>
      <c r="H71" s="289"/>
      <c r="I71" s="289"/>
      <c r="J71" s="289"/>
      <c r="K71" s="289"/>
      <c r="L71" s="289"/>
    </row>
    <row r="72" spans="2:12" s="187" customFormat="1" ht="15.75" customHeight="1" thickBot="1" x14ac:dyDescent="0.3">
      <c r="B72" s="173" t="s">
        <v>253</v>
      </c>
      <c r="C72" s="141" t="s">
        <v>254</v>
      </c>
      <c r="D72" s="186"/>
      <c r="E72" s="289" t="s">
        <v>335</v>
      </c>
      <c r="F72" s="289"/>
      <c r="G72" s="289"/>
      <c r="H72" s="289"/>
      <c r="I72" s="289"/>
      <c r="J72" s="289"/>
      <c r="K72" s="289"/>
      <c r="L72" s="289"/>
    </row>
    <row r="73" spans="2:12" s="187" customFormat="1" ht="15.75" customHeight="1" thickBot="1" x14ac:dyDescent="0.3">
      <c r="B73" s="185" t="s">
        <v>214</v>
      </c>
      <c r="C73" s="141" t="s">
        <v>309</v>
      </c>
      <c r="D73" s="186"/>
      <c r="E73" s="289" t="s">
        <v>335</v>
      </c>
      <c r="F73" s="289"/>
      <c r="G73" s="289"/>
      <c r="H73" s="289"/>
      <c r="I73" s="289"/>
      <c r="J73" s="289"/>
      <c r="K73" s="289"/>
      <c r="L73" s="289"/>
    </row>
    <row r="74" spans="2:12" s="187" customFormat="1" ht="15.75" customHeight="1" thickBot="1" x14ac:dyDescent="0.3">
      <c r="B74" s="147" t="s">
        <v>216</v>
      </c>
      <c r="C74" s="141" t="s">
        <v>312</v>
      </c>
      <c r="D74" s="186"/>
      <c r="E74" s="289" t="s">
        <v>335</v>
      </c>
      <c r="F74" s="289"/>
      <c r="G74" s="289"/>
      <c r="H74" s="289"/>
      <c r="I74" s="289"/>
      <c r="J74" s="289"/>
      <c r="K74" s="289"/>
      <c r="L74" s="289"/>
    </row>
    <row r="75" spans="2:12" s="187" customFormat="1" ht="15.75" customHeight="1" thickBot="1" x14ac:dyDescent="0.3">
      <c r="B75" s="179" t="s">
        <v>195</v>
      </c>
      <c r="C75" s="132" t="s">
        <v>321</v>
      </c>
      <c r="D75" s="186"/>
      <c r="E75" s="289" t="s">
        <v>335</v>
      </c>
      <c r="F75" s="289"/>
      <c r="G75" s="289"/>
      <c r="H75" s="289"/>
      <c r="I75" s="289"/>
      <c r="J75" s="289"/>
      <c r="K75" s="289"/>
      <c r="L75" s="289"/>
    </row>
    <row r="76" spans="2:12" s="187" customFormat="1" ht="15.75" customHeight="1" thickBot="1" x14ac:dyDescent="0.3">
      <c r="B76" s="185" t="s">
        <v>215</v>
      </c>
      <c r="C76" s="132" t="s">
        <v>324</v>
      </c>
      <c r="D76" s="186"/>
      <c r="E76" s="289" t="s">
        <v>335</v>
      </c>
      <c r="F76" s="289"/>
      <c r="G76" s="289"/>
      <c r="H76" s="289"/>
      <c r="I76" s="289"/>
      <c r="J76" s="289"/>
      <c r="K76" s="289"/>
      <c r="L76" s="289"/>
    </row>
    <row r="77" spans="2:12" s="187" customFormat="1" ht="15.75" customHeight="1" thickBot="1" x14ac:dyDescent="0.3">
      <c r="B77" s="293"/>
      <c r="C77" s="294"/>
      <c r="D77" s="294"/>
      <c r="E77" s="294"/>
      <c r="F77" s="294"/>
      <c r="G77" s="294"/>
      <c r="H77" s="294"/>
      <c r="I77" s="294"/>
      <c r="J77" s="294"/>
      <c r="K77" s="294"/>
      <c r="L77" s="295"/>
    </row>
    <row r="78" spans="2:12" s="187" customFormat="1" ht="15.75" customHeight="1" thickBot="1" x14ac:dyDescent="0.3">
      <c r="B78" s="305" t="s">
        <v>332</v>
      </c>
      <c r="C78" s="306"/>
      <c r="D78" s="306"/>
      <c r="E78" s="306"/>
      <c r="F78" s="306"/>
      <c r="G78" s="306"/>
      <c r="H78" s="306"/>
      <c r="I78" s="306"/>
      <c r="J78" s="306"/>
      <c r="K78" s="306"/>
      <c r="L78" s="307"/>
    </row>
    <row r="79" spans="2:12" s="187" customFormat="1" ht="15.75" customHeight="1" thickBot="1" x14ac:dyDescent="0.3">
      <c r="B79" s="154" t="s">
        <v>283</v>
      </c>
      <c r="C79" s="185" t="s">
        <v>284</v>
      </c>
      <c r="D79" s="186"/>
      <c r="E79" s="289" t="s">
        <v>336</v>
      </c>
      <c r="F79" s="289"/>
      <c r="G79" s="289"/>
      <c r="H79" s="289"/>
      <c r="I79" s="289"/>
      <c r="J79" s="289"/>
      <c r="K79" s="289"/>
      <c r="L79" s="289"/>
    </row>
    <row r="80" spans="2:12" s="187" customFormat="1" ht="15.75" customHeight="1" thickBot="1" x14ac:dyDescent="0.3">
      <c r="B80" s="147" t="s">
        <v>216</v>
      </c>
      <c r="C80" s="141" t="s">
        <v>312</v>
      </c>
      <c r="D80" s="186"/>
      <c r="E80" s="289" t="s">
        <v>336</v>
      </c>
      <c r="F80" s="289"/>
      <c r="G80" s="289"/>
      <c r="H80" s="289"/>
      <c r="I80" s="289"/>
      <c r="J80" s="289"/>
      <c r="K80" s="289"/>
      <c r="L80" s="289"/>
    </row>
    <row r="81" spans="2:12" ht="15.75" customHeight="1" thickBot="1" x14ac:dyDescent="0.3">
      <c r="B81" s="293"/>
      <c r="C81" s="294"/>
      <c r="D81" s="294"/>
      <c r="E81" s="294"/>
      <c r="F81" s="294"/>
      <c r="G81" s="294"/>
      <c r="H81" s="294"/>
      <c r="I81" s="294"/>
      <c r="J81" s="294"/>
      <c r="K81" s="294"/>
      <c r="L81" s="295"/>
    </row>
    <row r="82" spans="2:12" ht="15.75" customHeight="1" thickBot="1" x14ac:dyDescent="0.3">
      <c r="B82" s="305" t="s">
        <v>333</v>
      </c>
      <c r="C82" s="306"/>
      <c r="D82" s="306"/>
      <c r="E82" s="306"/>
      <c r="F82" s="306"/>
      <c r="G82" s="306"/>
      <c r="H82" s="306"/>
      <c r="I82" s="306"/>
      <c r="J82" s="306"/>
      <c r="K82" s="306"/>
      <c r="L82" s="307"/>
    </row>
    <row r="83" spans="2:12" ht="15.75" customHeight="1" thickBot="1" x14ac:dyDescent="0.3">
      <c r="B83" s="188" t="s">
        <v>179</v>
      </c>
      <c r="C83" s="189" t="s">
        <v>241</v>
      </c>
      <c r="D83" s="190"/>
      <c r="E83" s="289" t="s">
        <v>340</v>
      </c>
      <c r="F83" s="289"/>
      <c r="G83" s="289"/>
      <c r="H83" s="289"/>
      <c r="I83" s="289"/>
      <c r="J83" s="289"/>
      <c r="K83" s="289"/>
      <c r="L83" s="289"/>
    </row>
    <row r="84" spans="2:12" ht="15.75" customHeight="1" thickBot="1" x14ac:dyDescent="0.3">
      <c r="B84" s="185" t="s">
        <v>274</v>
      </c>
      <c r="C84" s="185" t="s">
        <v>331</v>
      </c>
      <c r="D84" s="190"/>
      <c r="E84" s="289" t="s">
        <v>340</v>
      </c>
      <c r="F84" s="289"/>
      <c r="G84" s="289"/>
      <c r="H84" s="289"/>
      <c r="I84" s="289"/>
      <c r="J84" s="289"/>
      <c r="K84" s="289"/>
      <c r="L84" s="289"/>
    </row>
    <row r="85" spans="2:12" ht="15.75" customHeight="1" thickBot="1" x14ac:dyDescent="0.3">
      <c r="B85" s="293"/>
      <c r="C85" s="294"/>
      <c r="D85" s="294"/>
      <c r="E85" s="294"/>
      <c r="F85" s="294"/>
      <c r="G85" s="294"/>
      <c r="H85" s="294"/>
      <c r="I85" s="294"/>
      <c r="J85" s="294"/>
      <c r="K85" s="294"/>
      <c r="L85" s="295"/>
    </row>
    <row r="86" spans="2:12" ht="16.5" thickBot="1" x14ac:dyDescent="0.3">
      <c r="B86" s="305" t="s">
        <v>334</v>
      </c>
      <c r="C86" s="306"/>
      <c r="D86" s="306"/>
      <c r="E86" s="306"/>
      <c r="F86" s="306"/>
      <c r="G86" s="306"/>
      <c r="H86" s="306"/>
      <c r="I86" s="306"/>
      <c r="J86" s="306"/>
      <c r="K86" s="306"/>
      <c r="L86" s="307"/>
    </row>
    <row r="87" spans="2:12" ht="16.5" thickBot="1" x14ac:dyDescent="0.3">
      <c r="B87" s="280" t="s">
        <v>261</v>
      </c>
      <c r="C87" s="281"/>
      <c r="D87" s="281"/>
      <c r="E87" s="281"/>
      <c r="F87" s="281"/>
      <c r="G87" s="281"/>
      <c r="H87" s="281"/>
      <c r="I87" s="281"/>
      <c r="J87" s="281"/>
      <c r="K87" s="281"/>
      <c r="L87" s="282"/>
    </row>
    <row r="88" spans="2:12" ht="16.5" thickBot="1" x14ac:dyDescent="0.3">
      <c r="B88" s="283"/>
      <c r="C88" s="284"/>
      <c r="D88" s="284"/>
      <c r="E88" s="284"/>
      <c r="F88" s="284"/>
      <c r="G88" s="284"/>
      <c r="H88" s="284"/>
      <c r="I88" s="284"/>
      <c r="J88" s="284"/>
      <c r="K88" s="284"/>
      <c r="L88" s="285"/>
    </row>
    <row r="89" spans="2:12" s="136" customFormat="1" ht="0.75" customHeight="1" x14ac:dyDescent="0.25"/>
    <row r="90" spans="2:12" s="136" customFormat="1" ht="42" customHeight="1" thickBot="1" x14ac:dyDescent="0.3">
      <c r="B90" s="286" t="s">
        <v>262</v>
      </c>
      <c r="C90" s="287"/>
      <c r="D90" s="287"/>
      <c r="E90" s="287"/>
      <c r="F90" s="287"/>
      <c r="G90" s="287"/>
      <c r="H90" s="287"/>
      <c r="I90" s="287"/>
      <c r="J90" s="287"/>
      <c r="K90" s="287"/>
      <c r="L90" s="288"/>
    </row>
    <row r="91" spans="2:12" s="136" customFormat="1" ht="49.5" customHeight="1" thickBot="1" x14ac:dyDescent="0.3">
      <c r="B91" s="286" t="s">
        <v>263</v>
      </c>
      <c r="C91" s="287"/>
      <c r="D91" s="287"/>
      <c r="E91" s="287"/>
      <c r="F91" s="287"/>
      <c r="G91" s="287"/>
      <c r="H91" s="287"/>
      <c r="I91" s="287"/>
      <c r="J91" s="287"/>
      <c r="K91" s="287"/>
      <c r="L91" s="288"/>
    </row>
  </sheetData>
  <mergeCells count="106">
    <mergeCell ref="E18:L18"/>
    <mergeCell ref="E17:L17"/>
    <mergeCell ref="E19:L19"/>
    <mergeCell ref="E20:L20"/>
    <mergeCell ref="E21:L21"/>
    <mergeCell ref="B86:L86"/>
    <mergeCell ref="E83:L83"/>
    <mergeCell ref="E84:L84"/>
    <mergeCell ref="B65:L65"/>
    <mergeCell ref="B81:L81"/>
    <mergeCell ref="I52:L52"/>
    <mergeCell ref="I53:L53"/>
    <mergeCell ref="B58:L58"/>
    <mergeCell ref="E31:L31"/>
    <mergeCell ref="E32:L32"/>
    <mergeCell ref="E25:L25"/>
    <mergeCell ref="E26:L26"/>
    <mergeCell ref="E27:L27"/>
    <mergeCell ref="E28:L28"/>
    <mergeCell ref="E29:L29"/>
    <mergeCell ref="E30:L30"/>
    <mergeCell ref="B23:L23"/>
    <mergeCell ref="E24:L24"/>
    <mergeCell ref="I50:L50"/>
    <mergeCell ref="E62:L62"/>
    <mergeCell ref="E63:L63"/>
    <mergeCell ref="B64:L64"/>
    <mergeCell ref="E67:L67"/>
    <mergeCell ref="E69:L69"/>
    <mergeCell ref="E70:L70"/>
    <mergeCell ref="E71:L71"/>
    <mergeCell ref="E72:L72"/>
    <mergeCell ref="E73:L73"/>
    <mergeCell ref="E74:L74"/>
    <mergeCell ref="E75:L75"/>
    <mergeCell ref="E76:L76"/>
    <mergeCell ref="B77:L77"/>
    <mergeCell ref="B85:L85"/>
    <mergeCell ref="E79:L79"/>
    <mergeCell ref="E80:L80"/>
    <mergeCell ref="B78:L78"/>
    <mergeCell ref="B82:L82"/>
    <mergeCell ref="B87:L87"/>
    <mergeCell ref="B88:L88"/>
    <mergeCell ref="B90:L90"/>
    <mergeCell ref="B91:L91"/>
    <mergeCell ref="E36:G36"/>
    <mergeCell ref="E60:L60"/>
    <mergeCell ref="E52:G52"/>
    <mergeCell ref="B59:L59"/>
    <mergeCell ref="E66:L66"/>
    <mergeCell ref="E68:L68"/>
    <mergeCell ref="E61:L61"/>
    <mergeCell ref="B55:L55"/>
    <mergeCell ref="B56:L56"/>
    <mergeCell ref="E57:L57"/>
    <mergeCell ref="E51:G51"/>
    <mergeCell ref="I51:L51"/>
    <mergeCell ref="E54:G54"/>
    <mergeCell ref="I54:L54"/>
    <mergeCell ref="E53:G53"/>
    <mergeCell ref="E48:G48"/>
    <mergeCell ref="I48:L48"/>
    <mergeCell ref="E49:G49"/>
    <mergeCell ref="I49:L49"/>
    <mergeCell ref="E50:G50"/>
    <mergeCell ref="E46:G46"/>
    <mergeCell ref="I46:L46"/>
    <mergeCell ref="E47:G47"/>
    <mergeCell ref="I47:L47"/>
    <mergeCell ref="E45:G45"/>
    <mergeCell ref="I45:L45"/>
    <mergeCell ref="E43:G43"/>
    <mergeCell ref="I43:L43"/>
    <mergeCell ref="E44:G44"/>
    <mergeCell ref="I44:L44"/>
    <mergeCell ref="I37:L37"/>
    <mergeCell ref="I38:L38"/>
    <mergeCell ref="I39:L39"/>
    <mergeCell ref="I40:L40"/>
    <mergeCell ref="E42:G42"/>
    <mergeCell ref="I42:L42"/>
    <mergeCell ref="E41:G41"/>
    <mergeCell ref="B34:L34"/>
    <mergeCell ref="E35:G35"/>
    <mergeCell ref="I35:L35"/>
    <mergeCell ref="I36:L36"/>
    <mergeCell ref="I41:L41"/>
    <mergeCell ref="E15:L15"/>
    <mergeCell ref="E16:L16"/>
    <mergeCell ref="E12:L12"/>
    <mergeCell ref="E13:L13"/>
    <mergeCell ref="E14:L14"/>
    <mergeCell ref="B6:L6"/>
    <mergeCell ref="B2:L2"/>
    <mergeCell ref="B3:H3"/>
    <mergeCell ref="I3:L3"/>
    <mergeCell ref="C4:E4"/>
    <mergeCell ref="G4:I4"/>
    <mergeCell ref="C5:D5"/>
    <mergeCell ref="E5:H5"/>
    <mergeCell ref="I5:L5"/>
    <mergeCell ref="E8:L8"/>
    <mergeCell ref="E9:L9"/>
    <mergeCell ref="E10:L10"/>
    <mergeCell ref="E11:L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Предельные величины ХЕ</vt:lpstr>
      <vt:lpstr>Колораж</vt:lpstr>
      <vt:lpstr>Меню СД</vt:lpstr>
      <vt:lpstr>Расчёт ХЭХ</vt:lpstr>
      <vt:lpstr>соотношение ЭЦ</vt:lpstr>
      <vt:lpstr>Коррекция сахара и жира</vt:lpstr>
      <vt:lpstr>'Меню СД'!Область_печати</vt:lpstr>
      <vt:lpstr>'соотношение ЭЦ'!Область_печати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АРМ 11к</cp:lastModifiedBy>
  <cp:lastPrinted>2021-08-24T12:24:21Z</cp:lastPrinted>
  <dcterms:created xsi:type="dcterms:W3CDTF">2021-04-22T12:05:19Z</dcterms:created>
  <dcterms:modified xsi:type="dcterms:W3CDTF">2021-08-31T13:20:36Z</dcterms:modified>
</cp:coreProperties>
</file>